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1122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<sst xmlns="http://schemas.openxmlformats.org/spreadsheetml/2006/main" count="39" uniqueCount="37">
  <si>
    <t>ККД</t>
  </si>
  <si>
    <t>Доходи</t>
  </si>
  <si>
    <t>% викон.</t>
  </si>
  <si>
    <t>Податкові надходження  </t>
  </si>
  <si>
    <t>Податок та збір на доходи фізичних осіб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</si>
  <si>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</si>
  <si>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</si>
  <si>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</si>
  <si>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</si>
  <si>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</si>
  <si>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</si>
  <si>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</si>
  <si>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</si>
  <si>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</si>
  <si>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</si>
  <si>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</si>
  <si>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</si>
  <si>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</si>
  <si>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</si>
  <si>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</si>
  <si>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</si>
  <si>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</si>
  <si>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</si>
  <si>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</si>
  <si>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Всього без урахування трансферт</t>
  </si>
  <si>
    <t>Всього</t>
  </si>
  <si>
    <t xml:space="preserve"> План на рік з урахуванням змін</t>
  </si>
  <si>
    <t>Фактично надійшло</t>
  </si>
  <si>
    <t>+/-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</si>
  <si>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</si>
  <si>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</si>
  <si>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</si>
  <si>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</si>
  <si>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 xml:space="preserve"> План  на січень-   червень  з урахуванням  змін </t>
  </si>
  <si>
    <t xml:space="preserve">                            Інформація про надходження  коштів  до районного бюджету </t>
  </si>
  <si>
    <t xml:space="preserve">                                                                                   ЗАГАЛЬНИЙ ФОНД</t>
  </si>
  <si>
    <t xml:space="preserve"> станом на 15.06.2015 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</si>
</sst>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72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172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workbookViewId="0" topLeftCell="A1">
      <selection activeCell="A5" sqref="A5:M5"/>
    </sheetView>
  </sheetViews>
  <sheetFormatPr defaultColWidth="9.00390625" defaultRowHeight="12.75"/>
  <cols>
    <col min="1" max="1" width="0.12890625" style="0" customWidth="1"/>
    <col min="2" max="2" width="18.875" style="0" customWidth="1"/>
    <col min="3" max="3" width="41.00390625" style="0" customWidth="1"/>
    <col min="4" max="4" width="18.625" style="0" customWidth="1"/>
    <col min="5" max="5" width="23.125" style="0" customWidth="1"/>
    <col min="6" max="6" width="17.25390625" style="0" customWidth="1"/>
    <col min="7" max="7" width="16.375" style="0" customWidth="1"/>
    <col min="8" max="8" width="11.75390625" style="0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14" t="s">
        <v>34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8">
      <c r="A4" s="1"/>
      <c r="B4" s="19" t="s">
        <v>36</v>
      </c>
      <c r="C4" s="19"/>
      <c r="D4" s="19"/>
      <c r="E4" s="19"/>
      <c r="F4" s="19"/>
      <c r="G4" s="19"/>
      <c r="H4" s="19"/>
      <c r="I4" s="1"/>
      <c r="J4" s="1"/>
      <c r="K4" s="1"/>
      <c r="L4" s="1"/>
      <c r="M4" s="1"/>
    </row>
    <row r="5" spans="1:13" ht="18">
      <c r="A5" s="16" t="s">
        <v>35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7" spans="1:8" s="2" customFormat="1" ht="18">
      <c r="A7" s="17"/>
      <c r="B7" s="18" t="s">
        <v>0</v>
      </c>
      <c r="C7" s="18" t="s">
        <v>1</v>
      </c>
      <c r="D7" s="17"/>
      <c r="E7" s="17"/>
      <c r="F7" s="17"/>
      <c r="G7" s="17"/>
      <c r="H7" s="17"/>
    </row>
    <row r="8" spans="1:8" s="3" customFormat="1" ht="80.25" customHeight="1">
      <c r="A8" s="17"/>
      <c r="B8" s="17"/>
      <c r="C8" s="17"/>
      <c r="D8" s="6" t="s">
        <v>26</v>
      </c>
      <c r="E8" s="4" t="s">
        <v>33</v>
      </c>
      <c r="F8" s="5" t="s">
        <v>27</v>
      </c>
      <c r="G8" s="4" t="s">
        <v>28</v>
      </c>
      <c r="H8" s="5" t="s">
        <v>2</v>
      </c>
    </row>
    <row r="9" spans="1:8" ht="56.25" customHeight="1">
      <c r="A9" s="7"/>
      <c r="B9" s="9">
        <v>10000000</v>
      </c>
      <c r="C9" s="9" t="s">
        <v>3</v>
      </c>
      <c r="D9" s="9">
        <v>21511200</v>
      </c>
      <c r="E9" s="9">
        <v>11200000</v>
      </c>
      <c r="F9" s="9">
        <v>10316750.99</v>
      </c>
      <c r="G9" s="9">
        <f>SUM(F9-E9)</f>
        <v>-883249.0099999998</v>
      </c>
      <c r="H9" s="10">
        <f aca="true" t="shared" si="0" ref="H9:H37">IF(E9=0,0,F9/E9*100)</f>
        <v>92.113848125</v>
      </c>
    </row>
    <row r="10" spans="1:8" ht="46.5" customHeight="1">
      <c r="A10" s="7"/>
      <c r="B10" s="7">
        <v>11010000</v>
      </c>
      <c r="C10" s="7" t="s">
        <v>4</v>
      </c>
      <c r="D10" s="7">
        <v>21511200</v>
      </c>
      <c r="E10" s="7">
        <v>11200000</v>
      </c>
      <c r="F10" s="7">
        <v>10316750.99</v>
      </c>
      <c r="G10" s="7">
        <f aca="true" t="shared" si="1" ref="G10:G37">SUM(F10-E10)</f>
        <v>-883249.0099999998</v>
      </c>
      <c r="H10" s="8">
        <f t="shared" si="0"/>
        <v>92.113848125</v>
      </c>
    </row>
    <row r="11" spans="1:8" ht="42" customHeight="1">
      <c r="A11" s="7"/>
      <c r="B11" s="9">
        <v>20000000</v>
      </c>
      <c r="C11" s="9" t="s">
        <v>5</v>
      </c>
      <c r="D11" s="9">
        <v>42500</v>
      </c>
      <c r="E11" s="9">
        <v>20000</v>
      </c>
      <c r="F11" s="9">
        <v>23114.15</v>
      </c>
      <c r="G11" s="9">
        <f t="shared" si="1"/>
        <v>3114.1500000000015</v>
      </c>
      <c r="H11" s="10">
        <f t="shared" si="0"/>
        <v>115.57075</v>
      </c>
    </row>
    <row r="12" spans="1:8" ht="40.5" customHeight="1">
      <c r="A12" s="7"/>
      <c r="B12" s="7">
        <v>21000000</v>
      </c>
      <c r="C12" s="7" t="s">
        <v>6</v>
      </c>
      <c r="D12" s="7">
        <v>1500</v>
      </c>
      <c r="E12" s="7">
        <v>500</v>
      </c>
      <c r="F12" s="7">
        <v>0</v>
      </c>
      <c r="G12" s="7">
        <f t="shared" si="1"/>
        <v>-500</v>
      </c>
      <c r="H12" s="8">
        <f t="shared" si="0"/>
        <v>0</v>
      </c>
    </row>
    <row r="13" spans="1:8" ht="34.5" customHeight="1">
      <c r="A13" s="7"/>
      <c r="B13" s="7">
        <v>21080000</v>
      </c>
      <c r="C13" s="7" t="s">
        <v>7</v>
      </c>
      <c r="D13" s="7">
        <v>1500</v>
      </c>
      <c r="E13" s="7">
        <v>500</v>
      </c>
      <c r="F13" s="7">
        <v>0</v>
      </c>
      <c r="G13" s="7">
        <f t="shared" si="1"/>
        <v>-500</v>
      </c>
      <c r="H13" s="8">
        <f t="shared" si="0"/>
        <v>0</v>
      </c>
    </row>
    <row r="14" spans="1:8" ht="33" customHeight="1">
      <c r="A14" s="7"/>
      <c r="B14" s="7">
        <v>21080500</v>
      </c>
      <c r="C14" s="7" t="s">
        <v>8</v>
      </c>
      <c r="D14" s="7">
        <v>1500</v>
      </c>
      <c r="E14" s="7">
        <v>500</v>
      </c>
      <c r="F14" s="7">
        <v>0</v>
      </c>
      <c r="G14" s="7">
        <f t="shared" si="1"/>
        <v>-500</v>
      </c>
      <c r="H14" s="8">
        <f t="shared" si="0"/>
        <v>0</v>
      </c>
    </row>
    <row r="15" spans="1:8" ht="78" customHeight="1">
      <c r="A15" s="7"/>
      <c r="B15" s="7">
        <v>22000000</v>
      </c>
      <c r="C15" s="7" t="s">
        <v>9</v>
      </c>
      <c r="D15" s="7">
        <v>21000</v>
      </c>
      <c r="E15" s="7">
        <v>10500</v>
      </c>
      <c r="F15" s="7">
        <v>17222.68</v>
      </c>
      <c r="G15" s="7">
        <f t="shared" si="1"/>
        <v>6722.68</v>
      </c>
      <c r="H15" s="8">
        <f t="shared" si="0"/>
        <v>164.02552380952383</v>
      </c>
    </row>
    <row r="16" spans="1:8" ht="98.25" customHeight="1">
      <c r="A16" s="7"/>
      <c r="B16" s="7">
        <v>22080000</v>
      </c>
      <c r="C16" s="7" t="s">
        <v>10</v>
      </c>
      <c r="D16" s="7">
        <v>21000</v>
      </c>
      <c r="E16" s="7">
        <v>10500</v>
      </c>
      <c r="F16" s="7">
        <v>17222.68</v>
      </c>
      <c r="G16" s="7">
        <f t="shared" si="1"/>
        <v>6722.68</v>
      </c>
      <c r="H16" s="8">
        <f t="shared" si="0"/>
        <v>164.02552380952383</v>
      </c>
    </row>
    <row r="17" spans="1:8" ht="98.25" customHeight="1">
      <c r="A17" s="7"/>
      <c r="B17" s="7">
        <v>22080400</v>
      </c>
      <c r="C17" s="7" t="s">
        <v>11</v>
      </c>
      <c r="D17" s="7">
        <v>21000</v>
      </c>
      <c r="E17" s="7">
        <v>10500</v>
      </c>
      <c r="F17" s="7">
        <v>17222.68</v>
      </c>
      <c r="G17" s="7">
        <f t="shared" si="1"/>
        <v>6722.68</v>
      </c>
      <c r="H17" s="8">
        <f t="shared" si="0"/>
        <v>164.02552380952383</v>
      </c>
    </row>
    <row r="18" spans="1:8" ht="36">
      <c r="A18" s="7"/>
      <c r="B18" s="7">
        <v>24000000</v>
      </c>
      <c r="C18" s="7" t="s">
        <v>12</v>
      </c>
      <c r="D18" s="7">
        <v>20000</v>
      </c>
      <c r="E18" s="7">
        <v>9000</v>
      </c>
      <c r="F18" s="7">
        <v>5891.47</v>
      </c>
      <c r="G18" s="7">
        <f t="shared" si="1"/>
        <v>-3108.5299999999997</v>
      </c>
      <c r="H18" s="8">
        <f t="shared" si="0"/>
        <v>65.46077777777778</v>
      </c>
    </row>
    <row r="19" spans="1:8" ht="25.5" customHeight="1">
      <c r="A19" s="7"/>
      <c r="B19" s="7">
        <v>24060000</v>
      </c>
      <c r="C19" s="7" t="s">
        <v>7</v>
      </c>
      <c r="D19" s="7">
        <v>20000</v>
      </c>
      <c r="E19" s="7">
        <v>9000</v>
      </c>
      <c r="F19" s="7">
        <v>5891.47</v>
      </c>
      <c r="G19" s="7">
        <f t="shared" si="1"/>
        <v>-3108.5299999999997</v>
      </c>
      <c r="H19" s="8">
        <f t="shared" si="0"/>
        <v>65.46077777777778</v>
      </c>
    </row>
    <row r="20" spans="1:8" ht="27" customHeight="1">
      <c r="A20" s="7"/>
      <c r="B20" s="7">
        <v>24060300</v>
      </c>
      <c r="C20" s="7" t="s">
        <v>7</v>
      </c>
      <c r="D20" s="7">
        <v>20000</v>
      </c>
      <c r="E20" s="7">
        <v>9000</v>
      </c>
      <c r="F20" s="7">
        <v>5891.47</v>
      </c>
      <c r="G20" s="7">
        <f t="shared" si="1"/>
        <v>-3108.5299999999997</v>
      </c>
      <c r="H20" s="8">
        <f t="shared" si="0"/>
        <v>65.46077777777778</v>
      </c>
    </row>
    <row r="21" spans="1:8" ht="30.75" customHeight="1">
      <c r="A21" s="7"/>
      <c r="B21" s="9">
        <v>40000000</v>
      </c>
      <c r="C21" s="9" t="s">
        <v>13</v>
      </c>
      <c r="D21" s="9">
        <v>416316730</v>
      </c>
      <c r="E21" s="9">
        <f>E22</f>
        <v>215041647</v>
      </c>
      <c r="F21" s="9">
        <f>F22</f>
        <v>212163087.39</v>
      </c>
      <c r="G21" s="9">
        <f t="shared" si="1"/>
        <v>-2878559.6100000143</v>
      </c>
      <c r="H21" s="10">
        <f t="shared" si="0"/>
        <v>98.66139436236739</v>
      </c>
    </row>
    <row r="22" spans="1:8" ht="39.75" customHeight="1">
      <c r="A22" s="7"/>
      <c r="B22" s="7">
        <v>41000000</v>
      </c>
      <c r="C22" s="7" t="s">
        <v>14</v>
      </c>
      <c r="D22" s="7">
        <v>416316730</v>
      </c>
      <c r="E22" s="7">
        <f>E23+E25</f>
        <v>215041647</v>
      </c>
      <c r="F22" s="7">
        <f>F23+F25</f>
        <v>212163087.39</v>
      </c>
      <c r="G22" s="7">
        <f t="shared" si="1"/>
        <v>-2878559.6100000143</v>
      </c>
      <c r="H22" s="8">
        <f t="shared" si="0"/>
        <v>98.66139436236739</v>
      </c>
    </row>
    <row r="23" spans="1:8" ht="33.75" customHeight="1">
      <c r="A23" s="7"/>
      <c r="B23" s="7">
        <v>41020000</v>
      </c>
      <c r="C23" s="7" t="s">
        <v>15</v>
      </c>
      <c r="D23" s="7">
        <v>40922100</v>
      </c>
      <c r="E23" s="7">
        <v>20461200</v>
      </c>
      <c r="F23" s="7">
        <v>18187733.33</v>
      </c>
      <c r="G23" s="7">
        <f t="shared" si="1"/>
        <v>-2273466.670000002</v>
      </c>
      <c r="H23" s="8">
        <f t="shared" si="0"/>
        <v>88.88888887259789</v>
      </c>
    </row>
    <row r="24" spans="1:8" ht="34.5" customHeight="1">
      <c r="A24" s="7"/>
      <c r="B24" s="7">
        <v>41020100</v>
      </c>
      <c r="C24" s="7" t="s">
        <v>16</v>
      </c>
      <c r="D24" s="7">
        <v>40922100</v>
      </c>
      <c r="E24" s="7">
        <v>20461200</v>
      </c>
      <c r="F24" s="7">
        <v>18187733.33</v>
      </c>
      <c r="G24" s="7">
        <f t="shared" si="1"/>
        <v>-2273466.670000002</v>
      </c>
      <c r="H24" s="8">
        <f t="shared" si="0"/>
        <v>88.88888887259789</v>
      </c>
    </row>
    <row r="25" spans="1:8" ht="42.75" customHeight="1">
      <c r="A25" s="7"/>
      <c r="B25" s="9">
        <v>41030000</v>
      </c>
      <c r="C25" s="9" t="s">
        <v>17</v>
      </c>
      <c r="D25" s="9">
        <v>375394630</v>
      </c>
      <c r="E25" s="9">
        <f>SUM(E26:E35)</f>
        <v>194580447</v>
      </c>
      <c r="F25" s="9">
        <f>SUM(F26:F35)</f>
        <v>193975354.06</v>
      </c>
      <c r="G25" s="9">
        <f t="shared" si="1"/>
        <v>-605092.9399999976</v>
      </c>
      <c r="H25" s="10">
        <f t="shared" si="0"/>
        <v>99.68902685273407</v>
      </c>
    </row>
    <row r="26" spans="1:8" ht="107.25" customHeight="1">
      <c r="A26" s="7"/>
      <c r="B26" s="7">
        <v>41030300</v>
      </c>
      <c r="C26" s="7" t="s">
        <v>18</v>
      </c>
      <c r="D26" s="7">
        <v>26969500</v>
      </c>
      <c r="E26" s="7">
        <v>13551874</v>
      </c>
      <c r="F26" s="7">
        <v>13313066.21</v>
      </c>
      <c r="G26" s="7">
        <f t="shared" si="1"/>
        <v>-238807.7899999991</v>
      </c>
      <c r="H26" s="8">
        <f t="shared" si="0"/>
        <v>98.23782459901857</v>
      </c>
    </row>
    <row r="27" spans="1:8" ht="186.75" customHeight="1">
      <c r="A27" s="7"/>
      <c r="B27" s="7">
        <v>41030600</v>
      </c>
      <c r="C27" s="7" t="s">
        <v>31</v>
      </c>
      <c r="D27" s="7">
        <v>129200000</v>
      </c>
      <c r="E27" s="7">
        <v>65651123</v>
      </c>
      <c r="F27" s="7">
        <v>65651123</v>
      </c>
      <c r="G27" s="7">
        <f t="shared" si="1"/>
        <v>0</v>
      </c>
      <c r="H27" s="8">
        <f t="shared" si="0"/>
        <v>100</v>
      </c>
    </row>
    <row r="28" spans="1:8" ht="222" customHeight="1">
      <c r="A28" s="7"/>
      <c r="B28" s="7">
        <v>41030800</v>
      </c>
      <c r="C28" s="7" t="s">
        <v>32</v>
      </c>
      <c r="D28" s="7">
        <v>36408500</v>
      </c>
      <c r="E28" s="7">
        <v>13540753</v>
      </c>
      <c r="F28" s="7">
        <v>13540753</v>
      </c>
      <c r="G28" s="7">
        <f t="shared" si="1"/>
        <v>0</v>
      </c>
      <c r="H28" s="8">
        <f t="shared" si="0"/>
        <v>100</v>
      </c>
    </row>
    <row r="29" spans="1:8" ht="180.75" customHeight="1">
      <c r="A29" s="7"/>
      <c r="B29" s="7">
        <v>41030900</v>
      </c>
      <c r="C29" s="7" t="s">
        <v>29</v>
      </c>
      <c r="D29" s="7">
        <v>2967300</v>
      </c>
      <c r="E29" s="7">
        <v>1294200</v>
      </c>
      <c r="F29" s="7">
        <v>963152.1</v>
      </c>
      <c r="G29" s="7">
        <f t="shared" si="1"/>
        <v>-331047.9</v>
      </c>
      <c r="H29" s="8">
        <f t="shared" si="0"/>
        <v>74.42065368567454</v>
      </c>
    </row>
    <row r="30" spans="1:8" ht="177.75" customHeight="1">
      <c r="A30" s="7"/>
      <c r="B30" s="7">
        <v>41031000</v>
      </c>
      <c r="C30" s="7" t="s">
        <v>19</v>
      </c>
      <c r="D30" s="7">
        <v>557100</v>
      </c>
      <c r="E30" s="7">
        <v>389467</v>
      </c>
      <c r="F30" s="7">
        <v>389467</v>
      </c>
      <c r="G30" s="7">
        <f t="shared" si="1"/>
        <v>0</v>
      </c>
      <c r="H30" s="8">
        <f t="shared" si="0"/>
        <v>100</v>
      </c>
    </row>
    <row r="31" spans="1:8" ht="73.5" customHeight="1">
      <c r="A31" s="7"/>
      <c r="B31" s="7">
        <v>41033900</v>
      </c>
      <c r="C31" s="7" t="s">
        <v>20</v>
      </c>
      <c r="D31" s="7">
        <v>119533100</v>
      </c>
      <c r="E31" s="7">
        <v>65618500</v>
      </c>
      <c r="F31" s="7">
        <v>65618500</v>
      </c>
      <c r="G31" s="7">
        <f t="shared" si="1"/>
        <v>0</v>
      </c>
      <c r="H31" s="8">
        <f t="shared" si="0"/>
        <v>100</v>
      </c>
    </row>
    <row r="32" spans="1:8" ht="94.5" customHeight="1">
      <c r="A32" s="7"/>
      <c r="B32" s="7">
        <v>41034200</v>
      </c>
      <c r="C32" s="7" t="s">
        <v>21</v>
      </c>
      <c r="D32" s="7">
        <v>59276200</v>
      </c>
      <c r="E32" s="7">
        <v>34169900</v>
      </c>
      <c r="F32" s="7">
        <v>34169900</v>
      </c>
      <c r="G32" s="7">
        <f t="shared" si="1"/>
        <v>0</v>
      </c>
      <c r="H32" s="8">
        <f t="shared" si="0"/>
        <v>100</v>
      </c>
    </row>
    <row r="33" spans="1:8" ht="64.5" customHeight="1">
      <c r="A33" s="7"/>
      <c r="B33" s="7">
        <v>41035000</v>
      </c>
      <c r="C33" s="7" t="s">
        <v>22</v>
      </c>
      <c r="D33" s="7">
        <v>226330</v>
      </c>
      <c r="E33" s="7">
        <v>212430</v>
      </c>
      <c r="F33" s="7">
        <v>193010</v>
      </c>
      <c r="G33" s="7">
        <f t="shared" si="1"/>
        <v>-19420</v>
      </c>
      <c r="H33" s="8">
        <f t="shared" si="0"/>
        <v>90.85816504260227</v>
      </c>
    </row>
    <row r="34" spans="1:8" ht="185.25" customHeight="1">
      <c r="A34" s="7"/>
      <c r="B34" s="7">
        <v>41035800</v>
      </c>
      <c r="C34" s="7" t="s">
        <v>30</v>
      </c>
      <c r="D34" s="7">
        <v>111000</v>
      </c>
      <c r="E34" s="7">
        <v>67000</v>
      </c>
      <c r="F34" s="7">
        <v>51182.75</v>
      </c>
      <c r="G34" s="7">
        <f t="shared" si="1"/>
        <v>-15817.25</v>
      </c>
      <c r="H34" s="8">
        <f t="shared" si="0"/>
        <v>76.39216417910448</v>
      </c>
    </row>
    <row r="35" spans="1:8" ht="178.5" customHeight="1">
      <c r="A35" s="7"/>
      <c r="B35" s="7">
        <v>41039700</v>
      </c>
      <c r="C35" s="7" t="s">
        <v>23</v>
      </c>
      <c r="D35" s="7">
        <v>145600</v>
      </c>
      <c r="E35" s="7">
        <v>85200</v>
      </c>
      <c r="F35" s="7">
        <v>85200</v>
      </c>
      <c r="G35" s="7">
        <f t="shared" si="1"/>
        <v>0</v>
      </c>
      <c r="H35" s="8">
        <f t="shared" si="0"/>
        <v>100</v>
      </c>
    </row>
    <row r="36" spans="1:8" ht="65.25" customHeight="1">
      <c r="A36" s="13" t="s">
        <v>24</v>
      </c>
      <c r="B36" s="13"/>
      <c r="C36" s="13"/>
      <c r="D36" s="11">
        <v>21553700</v>
      </c>
      <c r="E36" s="11">
        <f>E9+E11</f>
        <v>11220000</v>
      </c>
      <c r="F36" s="11">
        <f>F9+F11</f>
        <v>10339865.14</v>
      </c>
      <c r="G36" s="11">
        <f t="shared" si="1"/>
        <v>-880134.8599999994</v>
      </c>
      <c r="H36" s="12">
        <f t="shared" si="0"/>
        <v>92.15566078431372</v>
      </c>
    </row>
    <row r="37" spans="1:8" ht="43.5" customHeight="1">
      <c r="A37" s="13" t="s">
        <v>25</v>
      </c>
      <c r="B37" s="13"/>
      <c r="C37" s="13"/>
      <c r="D37" s="11">
        <v>437870430</v>
      </c>
      <c r="E37" s="11">
        <f>E9+E11+E21</f>
        <v>226261647</v>
      </c>
      <c r="F37" s="11">
        <f>F9+F11+F21</f>
        <v>222502952.52999997</v>
      </c>
      <c r="G37" s="11">
        <f t="shared" si="1"/>
        <v>-3758694.4700000286</v>
      </c>
      <c r="H37" s="12">
        <f t="shared" si="0"/>
        <v>98.33878409362059</v>
      </c>
    </row>
  </sheetData>
  <mergeCells count="9">
    <mergeCell ref="A36:C36"/>
    <mergeCell ref="A37:C37"/>
    <mergeCell ref="A3:M3"/>
    <mergeCell ref="A5:M5"/>
    <mergeCell ref="A7:A8"/>
    <mergeCell ref="B7:B8"/>
    <mergeCell ref="C7:C8"/>
    <mergeCell ref="D7:H7"/>
    <mergeCell ref="B4:H4"/>
  </mergeCells>
  <printOptions/>
  <pageMargins left="0.590551181102362" right="0.590551181102362" top="0.393700787401575" bottom="0.393700787401575" header="0" footer="0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2015-06-08T11:39:50Z</cp:lastPrinted>
  <dcterms:created xsi:type="dcterms:W3CDTF">2015-06-08T11:25:54Z</dcterms:created>
  <dcterms:modified xsi:type="dcterms:W3CDTF">2015-06-15T12:59:08Z</dcterms:modified>
  <cp:category/>
  <cp:version/>
  <cp:contentType/>
  <cp:contentStatus/>
</cp:coreProperties>
</file>