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 для ради" sheetId="1" r:id="rId1"/>
  </sheets>
  <definedNames>
    <definedName name="_xlnm.Print_Area" localSheetId="0">' для ради'!$A$1:$S$51</definedName>
  </definedNames>
  <calcPr fullCalcOnLoad="1"/>
</workbook>
</file>

<file path=xl/sharedStrings.xml><?xml version="1.0" encoding="utf-8"?>
<sst xmlns="http://schemas.openxmlformats.org/spreadsheetml/2006/main" count="61" uniqueCount="55">
  <si>
    <t>Всього:</t>
  </si>
  <si>
    <t xml:space="preserve">                                                                                                         грн.</t>
  </si>
  <si>
    <t>грн.</t>
  </si>
  <si>
    <t xml:space="preserve">на утримання дитячих дошкільних закладів, сільських, селищних будинків культури, клубів, Народних домів </t>
  </si>
  <si>
    <t>Інша субвенція КФКВ 250380</t>
  </si>
  <si>
    <t>Дитячі дошкільні заклади</t>
  </si>
  <si>
    <t>Видатки на оплату праці і нарахування на заробітну плату (Оі)</t>
  </si>
  <si>
    <t>Видатки на продукти харчування  (Хі)</t>
  </si>
  <si>
    <t>Видатки на оплату комунальних послуг та енергоносіїв (Еі)</t>
  </si>
  <si>
    <t>Інші видатки (Іі)</t>
  </si>
  <si>
    <t xml:space="preserve"> Сільські, селищні будинки культури, клуби, Народні доми </t>
  </si>
  <si>
    <t>ПРОЕКТ</t>
  </si>
  <si>
    <t>Загальний обсяг субвенції (Vоі + Vкі)</t>
  </si>
  <si>
    <t>Кількість установ</t>
  </si>
  <si>
    <t>Обсяг субвенції на утримання закладів клубного типу          (Vкі = Оі+ Еі+Іі)</t>
  </si>
  <si>
    <t>Назва бюджетів</t>
  </si>
  <si>
    <t>Отинійський</t>
  </si>
  <si>
    <t>Корницький</t>
  </si>
  <si>
    <t>Угорницький</t>
  </si>
  <si>
    <t xml:space="preserve">Гвіздецький </t>
  </si>
  <si>
    <t>Виноградський</t>
  </si>
  <si>
    <t>Воронський</t>
  </si>
  <si>
    <t>Воскресинцівський</t>
  </si>
  <si>
    <t>Голосківський</t>
  </si>
  <si>
    <t>Джурківський</t>
  </si>
  <si>
    <t>Жукотинський</t>
  </si>
  <si>
    <t>Загайпільський</t>
  </si>
  <si>
    <t>Ковалівський</t>
  </si>
  <si>
    <t>Королівський</t>
  </si>
  <si>
    <t>Коршівський</t>
  </si>
  <si>
    <t>Ліснослобідський</t>
  </si>
  <si>
    <t>Ліснохлібичинський</t>
  </si>
  <si>
    <t>Підгайчиківський</t>
  </si>
  <si>
    <t>Раківчицький</t>
  </si>
  <si>
    <t>Сідлищенський</t>
  </si>
  <si>
    <t>Спаський</t>
  </si>
  <si>
    <t>Старогвіздецький</t>
  </si>
  <si>
    <t>Струпківський</t>
  </si>
  <si>
    <t>Товмачицький</t>
  </si>
  <si>
    <t>Торговицький</t>
  </si>
  <si>
    <t>Ценявський</t>
  </si>
  <si>
    <t>Черемхівський</t>
  </si>
  <si>
    <t>Іванівецький</t>
  </si>
  <si>
    <t>Остапківський</t>
  </si>
  <si>
    <t>Шепарівський</t>
  </si>
  <si>
    <t>до рішення Коломийської районної ради</t>
  </si>
  <si>
    <t xml:space="preserve">Додаток 8 </t>
  </si>
  <si>
    <t>від                    №</t>
  </si>
  <si>
    <t>"Про районний бюджет на 2017 рік"</t>
  </si>
  <si>
    <t>отг Нижній Вербіж</t>
  </si>
  <si>
    <t>отг Матеївці</t>
  </si>
  <si>
    <t>отг П'ядики</t>
  </si>
  <si>
    <t>Обсяг субвенції на утримання дитячих дошкільних закладів                   (Vоі = Оі+Хі+ Еі+Іі)</t>
  </si>
  <si>
    <t>Начальник фінуправління райдержадміністрації                                                                                                                                                    Ганна Кравчук</t>
  </si>
  <si>
    <t>Розрахунок міжбюджетного трансферту з районного бюджету   бюджетам органів місцевого самоврядування Коломийського району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</si>
</sst>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0.0"/>
    <numFmt numFmtId="180" formatCode="#,##0.000"/>
  </numFmts>
  <fonts count="44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0" fontId="10" fillId="0" borderId="6" applyNumberFormat="0" applyFill="0" applyAlignment="0" applyProtection="0"/>
    <xf numFmtId="0" fontId="36" fillId="0" borderId="7" applyNumberFormat="0" applyFill="0" applyAlignment="0" applyProtection="0"/>
    <xf numFmtId="0" fontId="11" fillId="21" borderId="8" applyNumberFormat="0" applyAlignment="0" applyProtection="0"/>
    <xf numFmtId="0" fontId="37" fillId="21" borderId="8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7" applyNumberFormat="0" applyFill="0" applyAlignment="0" applyProtection="0"/>
    <xf numFmtId="0" fontId="39" fillId="3" borderId="0" applyNumberFormat="0" applyBorder="0" applyAlignment="0" applyProtection="0"/>
    <xf numFmtId="0" fontId="15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5" fillId="23" borderId="9" applyNumberFormat="0" applyFont="0" applyAlignment="0" applyProtection="0"/>
    <xf numFmtId="9" fontId="0" fillId="0" borderId="0" applyFont="0" applyFill="0" applyBorder="0" applyAlignment="0" applyProtection="0"/>
    <xf numFmtId="0" fontId="16" fillId="20" borderId="2" applyNumberFormat="0" applyAlignment="0" applyProtection="0"/>
    <xf numFmtId="0" fontId="41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5" fillId="0" borderId="11" xfId="75" applyFont="1" applyBorder="1" applyAlignment="1">
      <alignment horizontal="left" vertical="center" wrapText="1"/>
      <protection/>
    </xf>
    <xf numFmtId="0" fontId="25" fillId="0" borderId="11" xfId="0" applyFont="1" applyBorder="1" applyAlignment="1">
      <alignment horizontal="center" vertical="center" wrapText="1"/>
    </xf>
    <xf numFmtId="2" fontId="25" fillId="0" borderId="0" xfId="0" applyNumberFormat="1" applyFont="1" applyAlignment="1">
      <alignment horizontal="center" vertical="center" wrapText="1"/>
    </xf>
    <xf numFmtId="3" fontId="27" fillId="24" borderId="11" xfId="0" applyNumberFormat="1" applyFont="1" applyFill="1" applyBorder="1" applyAlignment="1">
      <alignment horizontal="left" vertical="center" wrapText="1"/>
    </xf>
    <xf numFmtId="3" fontId="27" fillId="0" borderId="0" xfId="0" applyNumberFormat="1" applyFont="1" applyAlignment="1">
      <alignment horizontal="center" vertical="center" wrapText="1"/>
    </xf>
    <xf numFmtId="4" fontId="27" fillId="0" borderId="0" xfId="0" applyNumberFormat="1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2" fontId="29" fillId="0" borderId="11" xfId="0" applyNumberFormat="1" applyFont="1" applyBorder="1" applyAlignment="1">
      <alignment horizontal="center" vertical="center" wrapText="1"/>
    </xf>
    <xf numFmtId="3" fontId="26" fillId="0" borderId="11" xfId="0" applyNumberFormat="1" applyFont="1" applyBorder="1" applyAlignment="1">
      <alignment horizontal="center" vertical="center" wrapText="1"/>
    </xf>
    <xf numFmtId="3" fontId="26" fillId="24" borderId="11" xfId="0" applyNumberFormat="1" applyFont="1" applyFill="1" applyBorder="1" applyAlignment="1">
      <alignment horizontal="center" vertical="center" wrapText="1"/>
    </xf>
    <xf numFmtId="3" fontId="26" fillId="24" borderId="12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3" fontId="26" fillId="20" borderId="1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3" fontId="27" fillId="24" borderId="1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3" fontId="29" fillId="0" borderId="11" xfId="0" applyNumberFormat="1" applyFont="1" applyBorder="1" applyAlignment="1">
      <alignment horizontal="center" vertical="center" wrapText="1"/>
    </xf>
    <xf numFmtId="3" fontId="26" fillId="0" borderId="12" xfId="0" applyNumberFormat="1" applyFont="1" applyBorder="1" applyAlignment="1">
      <alignment horizontal="center" vertical="center" wrapText="1"/>
    </xf>
    <xf numFmtId="3" fontId="29" fillId="0" borderId="11" xfId="94" applyNumberFormat="1" applyFont="1" applyBorder="1" applyAlignment="1">
      <alignment horizontal="center" vertical="center"/>
      <protection/>
    </xf>
    <xf numFmtId="3" fontId="29" fillId="0" borderId="11" xfId="0" applyNumberFormat="1" applyFont="1" applyBorder="1" applyAlignment="1">
      <alignment horizontal="center" vertical="center"/>
    </xf>
    <xf numFmtId="3" fontId="30" fillId="0" borderId="11" xfId="90" applyNumberFormat="1" applyFont="1" applyFill="1" applyBorder="1" applyAlignment="1">
      <alignment horizontal="center" vertical="center"/>
    </xf>
    <xf numFmtId="3" fontId="30" fillId="25" borderId="11" xfId="90" applyNumberFormat="1" applyFont="1" applyFill="1" applyBorder="1" applyAlignment="1">
      <alignment horizontal="center" vertical="center"/>
    </xf>
    <xf numFmtId="0" fontId="29" fillId="0" borderId="11" xfId="75" applyFont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7" borderId="12" xfId="0" applyFont="1" applyFill="1" applyBorder="1" applyAlignment="1">
      <alignment horizontal="center" vertical="center" wrapText="1"/>
    </xf>
    <xf numFmtId="0" fontId="28" fillId="7" borderId="15" xfId="0" applyFont="1" applyFill="1" applyBorder="1" applyAlignment="1">
      <alignment horizontal="center" vertical="center" wrapText="1"/>
    </xf>
    <xf numFmtId="0" fontId="28" fillId="7" borderId="16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_Аркуш1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ый" xfId="82"/>
    <cellStyle name="Обчислення" xfId="83"/>
    <cellStyle name="Підсумок" xfId="84"/>
    <cellStyle name="Плохой" xfId="85"/>
    <cellStyle name="Поганий" xfId="86"/>
    <cellStyle name="Пояснение" xfId="87"/>
    <cellStyle name="Примечание" xfId="88"/>
    <cellStyle name="Примітка" xfId="89"/>
    <cellStyle name="Percent" xfId="90"/>
    <cellStyle name="Результат" xfId="91"/>
    <cellStyle name="Связанная ячейка" xfId="92"/>
    <cellStyle name="Середній" xfId="93"/>
    <cellStyle name="Стиль 1" xfId="94"/>
    <cellStyle name="Текст попередження" xfId="95"/>
    <cellStyle name="Текст пояснення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L10" sqref="L10"/>
    </sheetView>
  </sheetViews>
  <sheetFormatPr defaultColWidth="9.140625" defaultRowHeight="12.75"/>
  <cols>
    <col min="1" max="1" width="21.421875" style="2" customWidth="1"/>
    <col min="2" max="2" width="11.28125" style="2" customWidth="1"/>
    <col min="3" max="3" width="17.140625" style="2" customWidth="1"/>
    <col min="4" max="4" width="14.140625" style="2" customWidth="1"/>
    <col min="5" max="5" width="12.140625" style="2" hidden="1" customWidth="1"/>
    <col min="6" max="6" width="6.57421875" style="2" hidden="1" customWidth="1"/>
    <col min="7" max="7" width="12.7109375" style="2" hidden="1" customWidth="1"/>
    <col min="8" max="9" width="12.7109375" style="2" customWidth="1"/>
    <col min="10" max="10" width="20.140625" style="3" customWidth="1"/>
    <col min="11" max="11" width="12.7109375" style="3" customWidth="1"/>
    <col min="12" max="12" width="13.421875" style="2" customWidth="1"/>
    <col min="13" max="13" width="16.00390625" style="2" customWidth="1"/>
    <col min="14" max="14" width="15.140625" style="2" customWidth="1"/>
    <col min="15" max="15" width="0.13671875" style="2" hidden="1" customWidth="1"/>
    <col min="16" max="17" width="12.7109375" style="2" hidden="1" customWidth="1"/>
    <col min="18" max="18" width="19.421875" style="3" customWidth="1"/>
    <col min="19" max="19" width="15.28125" style="3" customWidth="1"/>
    <col min="20" max="20" width="9.140625" style="2" customWidth="1"/>
    <col min="21" max="21" width="11.8515625" style="2" bestFit="1" customWidth="1"/>
    <col min="22" max="16384" width="9.140625" style="2" customWidth="1"/>
  </cols>
  <sheetData>
    <row r="1" spans="14:19" ht="21.75" customHeight="1">
      <c r="N1" s="38"/>
      <c r="O1" s="39"/>
      <c r="P1" s="39"/>
      <c r="Q1" s="39"/>
      <c r="R1" s="39"/>
      <c r="S1" s="23" t="s">
        <v>11</v>
      </c>
    </row>
    <row r="2" spans="1:19" ht="18.75">
      <c r="A2" s="23"/>
      <c r="B2" s="23"/>
      <c r="M2" s="3"/>
      <c r="N2" s="51" t="s">
        <v>46</v>
      </c>
      <c r="O2" s="51"/>
      <c r="P2" s="51"/>
      <c r="Q2" s="51"/>
      <c r="R2" s="51"/>
      <c r="S2" s="51"/>
    </row>
    <row r="3" spans="14:19" ht="15.75" customHeight="1">
      <c r="N3" s="51" t="s">
        <v>45</v>
      </c>
      <c r="O3" s="51"/>
      <c r="P3" s="51"/>
      <c r="Q3" s="51"/>
      <c r="R3" s="51"/>
      <c r="S3" s="51"/>
    </row>
    <row r="4" spans="14:19" ht="15.75" customHeight="1">
      <c r="N4" s="51" t="s">
        <v>48</v>
      </c>
      <c r="O4" s="51"/>
      <c r="P4" s="51"/>
      <c r="Q4" s="51"/>
      <c r="R4" s="51"/>
      <c r="S4" s="51"/>
    </row>
    <row r="5" spans="10:19" s="4" customFormat="1" ht="15.75" customHeight="1">
      <c r="J5" s="13"/>
      <c r="K5" s="13"/>
      <c r="N5" s="51" t="s">
        <v>47</v>
      </c>
      <c r="O5" s="51"/>
      <c r="P5" s="51"/>
      <c r="Q5" s="51"/>
      <c r="R5" s="51"/>
      <c r="S5" s="51"/>
    </row>
    <row r="6" spans="1:19" s="4" customFormat="1" ht="6.75" customHeight="1" hidden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13"/>
    </row>
    <row r="7" spans="1:19" s="4" customFormat="1" ht="18.75">
      <c r="A7" s="53" t="s">
        <v>54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13"/>
    </row>
    <row r="8" spans="1:19" s="4" customFormat="1" ht="19.5" customHeight="1">
      <c r="A8" s="33" t="s">
        <v>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14"/>
    </row>
    <row r="9" spans="1:18" ht="10.5" customHeight="1" hidden="1">
      <c r="A9" s="5" t="s">
        <v>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21.75" customHeight="1">
      <c r="A10" s="5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6" t="s">
        <v>2</v>
      </c>
    </row>
    <row r="11" spans="1:19" s="6" customFormat="1" ht="15" customHeight="1">
      <c r="A11" s="35" t="s">
        <v>15</v>
      </c>
      <c r="B11" s="41" t="s">
        <v>4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3"/>
    </row>
    <row r="12" spans="1:19" s="6" customFormat="1" ht="15.75" customHeight="1">
      <c r="A12" s="35"/>
      <c r="B12" s="49" t="s">
        <v>5</v>
      </c>
      <c r="C12" s="49"/>
      <c r="D12" s="49"/>
      <c r="E12" s="49"/>
      <c r="F12" s="49"/>
      <c r="G12" s="49"/>
      <c r="H12" s="49"/>
      <c r="I12" s="49"/>
      <c r="J12" s="49"/>
      <c r="K12" s="44" t="s">
        <v>10</v>
      </c>
      <c r="L12" s="45"/>
      <c r="M12" s="45"/>
      <c r="N12" s="45"/>
      <c r="O12" s="45"/>
      <c r="P12" s="45"/>
      <c r="Q12" s="45"/>
      <c r="R12" s="46"/>
      <c r="S12" s="47" t="s">
        <v>12</v>
      </c>
    </row>
    <row r="13" spans="1:19" s="6" customFormat="1" ht="66.75" customHeight="1">
      <c r="A13" s="35"/>
      <c r="B13" s="40" t="s">
        <v>13</v>
      </c>
      <c r="C13" s="34" t="s">
        <v>6</v>
      </c>
      <c r="D13" s="34" t="s">
        <v>7</v>
      </c>
      <c r="E13" s="34"/>
      <c r="F13" s="34"/>
      <c r="G13" s="34"/>
      <c r="H13" s="34" t="s">
        <v>8</v>
      </c>
      <c r="I13" s="34" t="s">
        <v>9</v>
      </c>
      <c r="J13" s="36" t="s">
        <v>52</v>
      </c>
      <c r="K13" s="40" t="s">
        <v>13</v>
      </c>
      <c r="L13" s="35" t="s">
        <v>6</v>
      </c>
      <c r="M13" s="35" t="s">
        <v>8</v>
      </c>
      <c r="N13" s="35" t="s">
        <v>9</v>
      </c>
      <c r="O13" s="35"/>
      <c r="P13" s="35" t="s">
        <v>8</v>
      </c>
      <c r="Q13" s="35" t="s">
        <v>9</v>
      </c>
      <c r="R13" s="41" t="s">
        <v>14</v>
      </c>
      <c r="S13" s="48"/>
    </row>
    <row r="14" spans="1:19" s="6" customFormat="1" ht="19.5" customHeight="1">
      <c r="A14" s="35"/>
      <c r="B14" s="34"/>
      <c r="C14" s="35"/>
      <c r="D14" s="35"/>
      <c r="E14" s="35"/>
      <c r="F14" s="35"/>
      <c r="G14" s="35"/>
      <c r="H14" s="35"/>
      <c r="I14" s="35"/>
      <c r="J14" s="37"/>
      <c r="K14" s="34"/>
      <c r="L14" s="35"/>
      <c r="M14" s="35"/>
      <c r="N14" s="35"/>
      <c r="O14" s="35"/>
      <c r="P14" s="35"/>
      <c r="Q14" s="35"/>
      <c r="R14" s="41"/>
      <c r="S14" s="36"/>
    </row>
    <row r="15" spans="1:21" s="1" customFormat="1" ht="18.75" customHeight="1">
      <c r="A15" s="7" t="s">
        <v>19</v>
      </c>
      <c r="B15" s="32">
        <v>1</v>
      </c>
      <c r="C15" s="28">
        <v>1313400</v>
      </c>
      <c r="D15" s="26">
        <v>163600</v>
      </c>
      <c r="E15" s="28"/>
      <c r="F15" s="28"/>
      <c r="G15" s="26"/>
      <c r="H15" s="26">
        <v>149400</v>
      </c>
      <c r="I15" s="26">
        <v>37000</v>
      </c>
      <c r="J15" s="18">
        <f>SUM(C15:I15)</f>
        <v>1663400</v>
      </c>
      <c r="K15" s="26">
        <v>1</v>
      </c>
      <c r="L15" s="29">
        <v>65100</v>
      </c>
      <c r="M15" s="28">
        <v>5300</v>
      </c>
      <c r="N15" s="26">
        <v>1700</v>
      </c>
      <c r="O15" s="17"/>
      <c r="P15" s="17"/>
      <c r="Q15" s="17"/>
      <c r="R15" s="27">
        <f>SUM(L15+M15+N15)</f>
        <v>72100</v>
      </c>
      <c r="S15" s="22">
        <f>SUM(J15+R15)</f>
        <v>1735500</v>
      </c>
      <c r="U15" s="9"/>
    </row>
    <row r="16" spans="1:21" s="1" customFormat="1" ht="18.75" customHeight="1">
      <c r="A16" s="7" t="s">
        <v>16</v>
      </c>
      <c r="B16" s="32">
        <v>1</v>
      </c>
      <c r="C16" s="28">
        <v>4131700</v>
      </c>
      <c r="D16" s="26">
        <v>541400</v>
      </c>
      <c r="E16" s="28"/>
      <c r="F16" s="28"/>
      <c r="G16" s="26"/>
      <c r="H16" s="26">
        <v>847200</v>
      </c>
      <c r="I16" s="26">
        <v>111800</v>
      </c>
      <c r="J16" s="18">
        <f aca="true" t="shared" si="0" ref="J16:J46">SUM(C16:I16)</f>
        <v>5632100</v>
      </c>
      <c r="K16" s="26">
        <v>3</v>
      </c>
      <c r="L16" s="29">
        <v>276400</v>
      </c>
      <c r="M16" s="28">
        <v>116500</v>
      </c>
      <c r="N16" s="26">
        <v>7700</v>
      </c>
      <c r="O16" s="17"/>
      <c r="P16" s="17"/>
      <c r="Q16" s="17"/>
      <c r="R16" s="27">
        <f aca="true" t="shared" si="1" ref="R16:R46">SUM(L16+M16+N16)</f>
        <v>400600</v>
      </c>
      <c r="S16" s="22">
        <f aca="true" t="shared" si="2" ref="S16:S46">SUM(J16+R16)</f>
        <v>6032700</v>
      </c>
      <c r="U16" s="9"/>
    </row>
    <row r="17" spans="1:21" s="1" customFormat="1" ht="18.75" customHeight="1">
      <c r="A17" s="7" t="s">
        <v>20</v>
      </c>
      <c r="B17" s="32"/>
      <c r="C17" s="30"/>
      <c r="D17" s="26"/>
      <c r="E17" s="30"/>
      <c r="F17" s="30"/>
      <c r="G17" s="26"/>
      <c r="H17" s="26"/>
      <c r="I17" s="26"/>
      <c r="J17" s="18">
        <f t="shared" si="0"/>
        <v>0</v>
      </c>
      <c r="K17" s="26">
        <v>2</v>
      </c>
      <c r="L17" s="30">
        <v>152800</v>
      </c>
      <c r="M17" s="30">
        <v>11900</v>
      </c>
      <c r="N17" s="26">
        <v>2600</v>
      </c>
      <c r="O17" s="17"/>
      <c r="P17" s="17"/>
      <c r="Q17" s="17"/>
      <c r="R17" s="27">
        <f t="shared" si="1"/>
        <v>167300</v>
      </c>
      <c r="S17" s="22">
        <f t="shared" si="2"/>
        <v>167300</v>
      </c>
      <c r="U17" s="9"/>
    </row>
    <row r="18" spans="1:21" s="1" customFormat="1" ht="18.75" customHeight="1">
      <c r="A18" s="7" t="s">
        <v>21</v>
      </c>
      <c r="B18" s="32">
        <v>1</v>
      </c>
      <c r="C18" s="30">
        <v>487400</v>
      </c>
      <c r="D18" s="26">
        <v>85200</v>
      </c>
      <c r="E18" s="30"/>
      <c r="F18" s="30"/>
      <c r="G18" s="26"/>
      <c r="H18" s="26">
        <v>39500</v>
      </c>
      <c r="I18" s="26">
        <v>22000</v>
      </c>
      <c r="J18" s="18">
        <f t="shared" si="0"/>
        <v>634100</v>
      </c>
      <c r="K18" s="26">
        <v>1</v>
      </c>
      <c r="L18" s="30">
        <v>45500</v>
      </c>
      <c r="M18" s="30">
        <v>30000</v>
      </c>
      <c r="N18" s="26">
        <v>1000</v>
      </c>
      <c r="O18" s="17"/>
      <c r="P18" s="17"/>
      <c r="Q18" s="17"/>
      <c r="R18" s="27">
        <f t="shared" si="1"/>
        <v>76500</v>
      </c>
      <c r="S18" s="22">
        <f t="shared" si="2"/>
        <v>710600</v>
      </c>
      <c r="U18" s="9"/>
    </row>
    <row r="19" spans="1:21" s="1" customFormat="1" ht="18.75" customHeight="1">
      <c r="A19" s="7" t="s">
        <v>22</v>
      </c>
      <c r="B19" s="32">
        <v>1</v>
      </c>
      <c r="C19" s="30">
        <v>589000</v>
      </c>
      <c r="D19" s="26">
        <v>90600</v>
      </c>
      <c r="E19" s="30"/>
      <c r="F19" s="30"/>
      <c r="G19" s="26"/>
      <c r="H19" s="26">
        <v>112600</v>
      </c>
      <c r="I19" s="26">
        <v>18000</v>
      </c>
      <c r="J19" s="18">
        <f t="shared" si="0"/>
        <v>810200</v>
      </c>
      <c r="K19" s="26">
        <v>1</v>
      </c>
      <c r="L19" s="30">
        <v>170700</v>
      </c>
      <c r="M19" s="30">
        <v>30300</v>
      </c>
      <c r="N19" s="26">
        <v>3100</v>
      </c>
      <c r="O19" s="17"/>
      <c r="P19" s="17"/>
      <c r="Q19" s="17"/>
      <c r="R19" s="27">
        <f t="shared" si="1"/>
        <v>204100</v>
      </c>
      <c r="S19" s="22">
        <f t="shared" si="2"/>
        <v>1014300</v>
      </c>
      <c r="U19" s="9"/>
    </row>
    <row r="20" spans="1:21" s="1" customFormat="1" ht="18.75" customHeight="1">
      <c r="A20" s="7" t="s">
        <v>23</v>
      </c>
      <c r="B20" s="32">
        <v>1</v>
      </c>
      <c r="C20" s="30">
        <v>426300</v>
      </c>
      <c r="D20" s="26">
        <v>103600</v>
      </c>
      <c r="E20" s="30"/>
      <c r="F20" s="30"/>
      <c r="G20" s="26"/>
      <c r="H20" s="26">
        <v>48600</v>
      </c>
      <c r="I20" s="26">
        <v>25000</v>
      </c>
      <c r="J20" s="18">
        <f t="shared" si="0"/>
        <v>603500</v>
      </c>
      <c r="K20" s="26">
        <v>1</v>
      </c>
      <c r="L20" s="30">
        <v>45500</v>
      </c>
      <c r="M20" s="30">
        <v>7800</v>
      </c>
      <c r="N20" s="26">
        <v>1900</v>
      </c>
      <c r="O20" s="17"/>
      <c r="P20" s="17"/>
      <c r="Q20" s="17"/>
      <c r="R20" s="27">
        <f t="shared" si="1"/>
        <v>55200</v>
      </c>
      <c r="S20" s="22">
        <f t="shared" si="2"/>
        <v>658700</v>
      </c>
      <c r="U20" s="9"/>
    </row>
    <row r="21" spans="1:21" s="1" customFormat="1" ht="18.75" customHeight="1">
      <c r="A21" s="7" t="s">
        <v>24</v>
      </c>
      <c r="B21" s="32"/>
      <c r="C21" s="30"/>
      <c r="D21" s="26"/>
      <c r="E21" s="30"/>
      <c r="F21" s="30"/>
      <c r="G21" s="26"/>
      <c r="H21" s="26"/>
      <c r="I21" s="26"/>
      <c r="J21" s="18">
        <f t="shared" si="0"/>
        <v>0</v>
      </c>
      <c r="K21" s="26">
        <v>1</v>
      </c>
      <c r="L21" s="30">
        <v>113800</v>
      </c>
      <c r="M21" s="30">
        <v>3200</v>
      </c>
      <c r="N21" s="26">
        <v>1000</v>
      </c>
      <c r="O21" s="17"/>
      <c r="P21" s="17"/>
      <c r="Q21" s="17"/>
      <c r="R21" s="27">
        <f t="shared" si="1"/>
        <v>118000</v>
      </c>
      <c r="S21" s="22">
        <f t="shared" si="2"/>
        <v>118000</v>
      </c>
      <c r="U21" s="9"/>
    </row>
    <row r="22" spans="1:21" s="1" customFormat="1" ht="18.75" customHeight="1">
      <c r="A22" s="7" t="s">
        <v>25</v>
      </c>
      <c r="B22" s="32"/>
      <c r="C22" s="30"/>
      <c r="D22" s="26"/>
      <c r="E22" s="30"/>
      <c r="F22" s="30"/>
      <c r="G22" s="26"/>
      <c r="H22" s="26"/>
      <c r="I22" s="26"/>
      <c r="J22" s="18">
        <f t="shared" si="0"/>
        <v>0</v>
      </c>
      <c r="K22" s="26">
        <v>2</v>
      </c>
      <c r="L22" s="30">
        <v>85800</v>
      </c>
      <c r="M22" s="30">
        <v>14600</v>
      </c>
      <c r="N22" s="26">
        <v>3600</v>
      </c>
      <c r="O22" s="17"/>
      <c r="P22" s="17"/>
      <c r="Q22" s="17"/>
      <c r="R22" s="27">
        <f t="shared" si="1"/>
        <v>104000</v>
      </c>
      <c r="S22" s="22">
        <f t="shared" si="2"/>
        <v>104000</v>
      </c>
      <c r="U22" s="9"/>
    </row>
    <row r="23" spans="1:21" s="1" customFormat="1" ht="18.75" customHeight="1">
      <c r="A23" s="7" t="s">
        <v>26</v>
      </c>
      <c r="B23" s="32">
        <v>1</v>
      </c>
      <c r="C23" s="30">
        <v>743000</v>
      </c>
      <c r="D23" s="26">
        <v>78400</v>
      </c>
      <c r="E23" s="30"/>
      <c r="F23" s="30"/>
      <c r="G23" s="26"/>
      <c r="H23" s="26">
        <v>125800</v>
      </c>
      <c r="I23" s="26">
        <v>19000</v>
      </c>
      <c r="J23" s="18">
        <f t="shared" si="0"/>
        <v>966200</v>
      </c>
      <c r="K23" s="26">
        <v>3</v>
      </c>
      <c r="L23" s="30">
        <v>107800</v>
      </c>
      <c r="M23" s="30">
        <v>2900</v>
      </c>
      <c r="N23" s="26">
        <v>2200</v>
      </c>
      <c r="O23" s="17"/>
      <c r="P23" s="17"/>
      <c r="Q23" s="17"/>
      <c r="R23" s="27">
        <f t="shared" si="1"/>
        <v>112900</v>
      </c>
      <c r="S23" s="22">
        <f t="shared" si="2"/>
        <v>1079100</v>
      </c>
      <c r="U23" s="9"/>
    </row>
    <row r="24" spans="1:21" s="1" customFormat="1" ht="18.75" customHeight="1">
      <c r="A24" s="7" t="s">
        <v>42</v>
      </c>
      <c r="B24" s="32"/>
      <c r="C24" s="30"/>
      <c r="D24" s="26"/>
      <c r="E24" s="30"/>
      <c r="F24" s="30"/>
      <c r="G24" s="26"/>
      <c r="H24" s="26"/>
      <c r="I24" s="26"/>
      <c r="J24" s="18">
        <f t="shared" si="0"/>
        <v>0</v>
      </c>
      <c r="K24" s="26">
        <v>1</v>
      </c>
      <c r="L24" s="30">
        <v>65000</v>
      </c>
      <c r="M24" s="30">
        <v>5200</v>
      </c>
      <c r="N24" s="26">
        <v>600</v>
      </c>
      <c r="O24" s="17"/>
      <c r="P24" s="17"/>
      <c r="Q24" s="17"/>
      <c r="R24" s="27">
        <f t="shared" si="1"/>
        <v>70800</v>
      </c>
      <c r="S24" s="22">
        <f t="shared" si="2"/>
        <v>70800</v>
      </c>
      <c r="U24" s="9"/>
    </row>
    <row r="25" spans="1:21" s="1" customFormat="1" ht="18.75" customHeight="1">
      <c r="A25" s="7" t="s">
        <v>27</v>
      </c>
      <c r="B25" s="32"/>
      <c r="C25" s="30"/>
      <c r="D25" s="26"/>
      <c r="E25" s="30"/>
      <c r="F25" s="30"/>
      <c r="G25" s="26"/>
      <c r="H25" s="26"/>
      <c r="I25" s="26"/>
      <c r="J25" s="18">
        <f t="shared" si="0"/>
        <v>0</v>
      </c>
      <c r="K25" s="26">
        <v>1</v>
      </c>
      <c r="L25" s="30">
        <v>134100</v>
      </c>
      <c r="M25" s="30">
        <v>4000</v>
      </c>
      <c r="N25" s="26">
        <v>2000</v>
      </c>
      <c r="O25" s="17"/>
      <c r="P25" s="17"/>
      <c r="Q25" s="17"/>
      <c r="R25" s="27">
        <f t="shared" si="1"/>
        <v>140100</v>
      </c>
      <c r="S25" s="22">
        <f t="shared" si="2"/>
        <v>140100</v>
      </c>
      <c r="U25" s="9"/>
    </row>
    <row r="26" spans="1:21" s="1" customFormat="1" ht="18.75" customHeight="1">
      <c r="A26" s="7" t="s">
        <v>17</v>
      </c>
      <c r="B26" s="32">
        <v>1</v>
      </c>
      <c r="C26" s="30">
        <v>1351000</v>
      </c>
      <c r="D26" s="26">
        <v>153200</v>
      </c>
      <c r="E26" s="30"/>
      <c r="F26" s="30"/>
      <c r="G26" s="26"/>
      <c r="H26" s="26">
        <v>117300</v>
      </c>
      <c r="I26" s="26">
        <v>44000</v>
      </c>
      <c r="J26" s="18">
        <f t="shared" si="0"/>
        <v>1665500</v>
      </c>
      <c r="K26" s="26">
        <v>2</v>
      </c>
      <c r="L26" s="30">
        <v>162600</v>
      </c>
      <c r="M26" s="30">
        <v>48100</v>
      </c>
      <c r="N26" s="26">
        <v>4000</v>
      </c>
      <c r="O26" s="17"/>
      <c r="P26" s="17"/>
      <c r="Q26" s="17"/>
      <c r="R26" s="27">
        <f t="shared" si="1"/>
        <v>214700</v>
      </c>
      <c r="S26" s="22">
        <f t="shared" si="2"/>
        <v>1880200</v>
      </c>
      <c r="U26" s="9"/>
    </row>
    <row r="27" spans="1:21" s="1" customFormat="1" ht="18.75" customHeight="1">
      <c r="A27" s="7" t="s">
        <v>28</v>
      </c>
      <c r="B27" s="32"/>
      <c r="C27" s="30"/>
      <c r="D27" s="26"/>
      <c r="E27" s="30"/>
      <c r="F27" s="30"/>
      <c r="G27" s="26"/>
      <c r="H27" s="26"/>
      <c r="I27" s="26"/>
      <c r="J27" s="18">
        <f t="shared" si="0"/>
        <v>0</v>
      </c>
      <c r="K27" s="26">
        <v>1</v>
      </c>
      <c r="L27" s="30">
        <v>42800</v>
      </c>
      <c r="M27" s="30">
        <v>600</v>
      </c>
      <c r="N27" s="26">
        <v>600</v>
      </c>
      <c r="O27" s="17"/>
      <c r="P27" s="17"/>
      <c r="Q27" s="17"/>
      <c r="R27" s="27">
        <f t="shared" si="1"/>
        <v>44000</v>
      </c>
      <c r="S27" s="22">
        <f t="shared" si="2"/>
        <v>44000</v>
      </c>
      <c r="U27" s="9"/>
    </row>
    <row r="28" spans="1:21" s="1" customFormat="1" ht="18.75" customHeight="1">
      <c r="A28" s="7" t="s">
        <v>29</v>
      </c>
      <c r="B28" s="32">
        <v>1</v>
      </c>
      <c r="C28" s="30">
        <v>1390400</v>
      </c>
      <c r="D28" s="26">
        <v>183800</v>
      </c>
      <c r="E28" s="30"/>
      <c r="F28" s="30"/>
      <c r="G28" s="26"/>
      <c r="H28" s="26">
        <v>141100</v>
      </c>
      <c r="I28" s="26">
        <v>52000</v>
      </c>
      <c r="J28" s="18">
        <f t="shared" si="0"/>
        <v>1767300</v>
      </c>
      <c r="K28" s="26">
        <v>3</v>
      </c>
      <c r="L28" s="30">
        <v>156100</v>
      </c>
      <c r="M28" s="30">
        <v>9200</v>
      </c>
      <c r="N28" s="26">
        <v>3100</v>
      </c>
      <c r="O28" s="17"/>
      <c r="P28" s="17"/>
      <c r="Q28" s="17"/>
      <c r="R28" s="27">
        <f t="shared" si="1"/>
        <v>168400</v>
      </c>
      <c r="S28" s="22">
        <f t="shared" si="2"/>
        <v>1935700</v>
      </c>
      <c r="U28" s="9"/>
    </row>
    <row r="29" spans="1:21" s="1" customFormat="1" ht="18.75" customHeight="1">
      <c r="A29" s="7" t="s">
        <v>30</v>
      </c>
      <c r="B29" s="32">
        <v>1</v>
      </c>
      <c r="C29" s="30">
        <v>596800</v>
      </c>
      <c r="D29" s="26">
        <v>98200</v>
      </c>
      <c r="E29" s="30"/>
      <c r="F29" s="30"/>
      <c r="G29" s="26"/>
      <c r="H29" s="26">
        <v>49600</v>
      </c>
      <c r="I29" s="26">
        <v>17000</v>
      </c>
      <c r="J29" s="18">
        <f t="shared" si="0"/>
        <v>761600</v>
      </c>
      <c r="K29" s="26">
        <v>1</v>
      </c>
      <c r="L29" s="30">
        <v>45500</v>
      </c>
      <c r="M29" s="30">
        <v>10800</v>
      </c>
      <c r="N29" s="26">
        <v>1700</v>
      </c>
      <c r="O29" s="17"/>
      <c r="P29" s="17"/>
      <c r="Q29" s="17"/>
      <c r="R29" s="27">
        <f t="shared" si="1"/>
        <v>58000</v>
      </c>
      <c r="S29" s="22">
        <f t="shared" si="2"/>
        <v>819600</v>
      </c>
      <c r="U29" s="9"/>
    </row>
    <row r="30" spans="1:21" s="1" customFormat="1" ht="18.75" customHeight="1">
      <c r="A30" s="7" t="s">
        <v>31</v>
      </c>
      <c r="B30" s="32"/>
      <c r="C30" s="30"/>
      <c r="D30" s="26"/>
      <c r="E30" s="30"/>
      <c r="F30" s="30"/>
      <c r="G30" s="26"/>
      <c r="H30" s="26"/>
      <c r="I30" s="26"/>
      <c r="J30" s="18">
        <f t="shared" si="0"/>
        <v>0</v>
      </c>
      <c r="K30" s="26">
        <v>2</v>
      </c>
      <c r="L30" s="30">
        <v>201300</v>
      </c>
      <c r="M30" s="30">
        <v>90600</v>
      </c>
      <c r="N30" s="26">
        <v>10000</v>
      </c>
      <c r="O30" s="17"/>
      <c r="P30" s="17"/>
      <c r="Q30" s="17"/>
      <c r="R30" s="27">
        <f t="shared" si="1"/>
        <v>301900</v>
      </c>
      <c r="S30" s="22">
        <f t="shared" si="2"/>
        <v>301900</v>
      </c>
      <c r="U30" s="9"/>
    </row>
    <row r="31" spans="1:21" s="1" customFormat="1" ht="18.75" customHeight="1">
      <c r="A31" s="7" t="s">
        <v>43</v>
      </c>
      <c r="B31" s="32">
        <v>1</v>
      </c>
      <c r="C31" s="30">
        <v>362200</v>
      </c>
      <c r="D31" s="26">
        <v>47800</v>
      </c>
      <c r="E31" s="30"/>
      <c r="F31" s="30"/>
      <c r="G31" s="26"/>
      <c r="H31" s="26">
        <v>29100</v>
      </c>
      <c r="I31" s="26">
        <v>13000</v>
      </c>
      <c r="J31" s="18">
        <f t="shared" si="0"/>
        <v>452100</v>
      </c>
      <c r="K31" s="26">
        <v>1</v>
      </c>
      <c r="L31" s="30">
        <v>65000</v>
      </c>
      <c r="M31" s="30">
        <v>700</v>
      </c>
      <c r="N31" s="26">
        <v>1000</v>
      </c>
      <c r="O31" s="17"/>
      <c r="P31" s="17"/>
      <c r="Q31" s="17"/>
      <c r="R31" s="27">
        <f t="shared" si="1"/>
        <v>66700</v>
      </c>
      <c r="S31" s="22">
        <f t="shared" si="2"/>
        <v>518800</v>
      </c>
      <c r="U31" s="9"/>
    </row>
    <row r="32" spans="1:21" s="1" customFormat="1" ht="18.75" customHeight="1">
      <c r="A32" s="7" t="s">
        <v>32</v>
      </c>
      <c r="B32" s="32">
        <v>1</v>
      </c>
      <c r="C32" s="30">
        <v>1320500</v>
      </c>
      <c r="D32" s="26">
        <v>160700</v>
      </c>
      <c r="E32" s="30"/>
      <c r="F32" s="30"/>
      <c r="G32" s="26"/>
      <c r="H32" s="26">
        <v>185200</v>
      </c>
      <c r="I32" s="26">
        <v>40000</v>
      </c>
      <c r="J32" s="18">
        <f t="shared" si="0"/>
        <v>1706400</v>
      </c>
      <c r="K32" s="26">
        <v>1</v>
      </c>
      <c r="L32" s="30">
        <v>42800</v>
      </c>
      <c r="M32" s="30">
        <v>0</v>
      </c>
      <c r="N32" s="26">
        <v>600</v>
      </c>
      <c r="O32" s="17"/>
      <c r="P32" s="17"/>
      <c r="Q32" s="17"/>
      <c r="R32" s="27">
        <f t="shared" si="1"/>
        <v>43400</v>
      </c>
      <c r="S32" s="22">
        <f t="shared" si="2"/>
        <v>1749800</v>
      </c>
      <c r="U32" s="9"/>
    </row>
    <row r="33" spans="1:21" s="1" customFormat="1" ht="18.75" customHeight="1">
      <c r="A33" s="7" t="s">
        <v>33</v>
      </c>
      <c r="B33" s="32">
        <v>1</v>
      </c>
      <c r="C33" s="30">
        <v>748700</v>
      </c>
      <c r="D33" s="26">
        <v>83500</v>
      </c>
      <c r="E33" s="30"/>
      <c r="F33" s="30"/>
      <c r="G33" s="26"/>
      <c r="H33" s="26">
        <v>84100</v>
      </c>
      <c r="I33" s="26">
        <v>18000</v>
      </c>
      <c r="J33" s="18">
        <f t="shared" si="0"/>
        <v>934300</v>
      </c>
      <c r="K33" s="26">
        <v>1</v>
      </c>
      <c r="L33" s="30">
        <v>130000</v>
      </c>
      <c r="M33" s="30">
        <v>18300</v>
      </c>
      <c r="N33" s="26">
        <v>4200</v>
      </c>
      <c r="O33" s="17"/>
      <c r="P33" s="17"/>
      <c r="Q33" s="17"/>
      <c r="R33" s="27">
        <f t="shared" si="1"/>
        <v>152500</v>
      </c>
      <c r="S33" s="22">
        <f t="shared" si="2"/>
        <v>1086800</v>
      </c>
      <c r="U33" s="9"/>
    </row>
    <row r="34" spans="1:21" s="1" customFormat="1" ht="18.75" customHeight="1">
      <c r="A34" s="7" t="s">
        <v>34</v>
      </c>
      <c r="B34" s="32"/>
      <c r="C34" s="30"/>
      <c r="D34" s="26"/>
      <c r="E34" s="30"/>
      <c r="F34" s="30"/>
      <c r="G34" s="26"/>
      <c r="H34" s="26"/>
      <c r="I34" s="26"/>
      <c r="J34" s="18">
        <f t="shared" si="0"/>
        <v>0</v>
      </c>
      <c r="K34" s="26">
        <v>2</v>
      </c>
      <c r="L34" s="30">
        <v>110500</v>
      </c>
      <c r="M34" s="30">
        <v>6300</v>
      </c>
      <c r="N34" s="26">
        <v>1100</v>
      </c>
      <c r="O34" s="17"/>
      <c r="P34" s="17"/>
      <c r="Q34" s="17"/>
      <c r="R34" s="27">
        <f t="shared" si="1"/>
        <v>117900</v>
      </c>
      <c r="S34" s="22">
        <f t="shared" si="2"/>
        <v>117900</v>
      </c>
      <c r="U34" s="9"/>
    </row>
    <row r="35" spans="1:21" s="1" customFormat="1" ht="18.75" customHeight="1">
      <c r="A35" s="7" t="s">
        <v>35</v>
      </c>
      <c r="B35" s="32"/>
      <c r="C35" s="30"/>
      <c r="D35" s="26"/>
      <c r="E35" s="30"/>
      <c r="F35" s="30"/>
      <c r="G35" s="26"/>
      <c r="H35" s="26"/>
      <c r="I35" s="26"/>
      <c r="J35" s="18">
        <f t="shared" si="0"/>
        <v>0</v>
      </c>
      <c r="K35" s="26">
        <v>2</v>
      </c>
      <c r="L35" s="30">
        <v>130100</v>
      </c>
      <c r="M35" s="30">
        <v>5600</v>
      </c>
      <c r="N35" s="26">
        <v>1900</v>
      </c>
      <c r="O35" s="17"/>
      <c r="P35" s="17"/>
      <c r="Q35" s="17"/>
      <c r="R35" s="27">
        <f t="shared" si="1"/>
        <v>137600</v>
      </c>
      <c r="S35" s="22">
        <f t="shared" si="2"/>
        <v>137600</v>
      </c>
      <c r="U35" s="9"/>
    </row>
    <row r="36" spans="1:21" s="1" customFormat="1" ht="18.75" customHeight="1">
      <c r="A36" s="7" t="s">
        <v>36</v>
      </c>
      <c r="B36" s="32"/>
      <c r="C36" s="30"/>
      <c r="D36" s="26"/>
      <c r="E36" s="30"/>
      <c r="F36" s="30"/>
      <c r="G36" s="26"/>
      <c r="H36" s="26"/>
      <c r="I36" s="26"/>
      <c r="J36" s="18">
        <f t="shared" si="0"/>
        <v>0</v>
      </c>
      <c r="K36" s="26">
        <v>2</v>
      </c>
      <c r="L36" s="30">
        <v>211400</v>
      </c>
      <c r="M36" s="30">
        <v>25400</v>
      </c>
      <c r="N36" s="26">
        <v>10000</v>
      </c>
      <c r="O36" s="17"/>
      <c r="P36" s="17"/>
      <c r="Q36" s="17"/>
      <c r="R36" s="27">
        <f t="shared" si="1"/>
        <v>246800</v>
      </c>
      <c r="S36" s="22">
        <f t="shared" si="2"/>
        <v>246800</v>
      </c>
      <c r="U36" s="9"/>
    </row>
    <row r="37" spans="1:21" s="1" customFormat="1" ht="18.75" customHeight="1">
      <c r="A37" s="7" t="s">
        <v>37</v>
      </c>
      <c r="B37" s="32">
        <v>1</v>
      </c>
      <c r="C37" s="30">
        <v>567600</v>
      </c>
      <c r="D37" s="26">
        <v>69700</v>
      </c>
      <c r="E37" s="30"/>
      <c r="F37" s="30"/>
      <c r="G37" s="26"/>
      <c r="H37" s="26">
        <v>115300</v>
      </c>
      <c r="I37" s="26">
        <v>49600</v>
      </c>
      <c r="J37" s="18">
        <f t="shared" si="0"/>
        <v>802200</v>
      </c>
      <c r="K37" s="26">
        <v>2</v>
      </c>
      <c r="L37" s="30">
        <v>65000</v>
      </c>
      <c r="M37" s="30">
        <v>4800</v>
      </c>
      <c r="N37" s="26">
        <v>7000</v>
      </c>
      <c r="O37" s="17"/>
      <c r="P37" s="17"/>
      <c r="Q37" s="17"/>
      <c r="R37" s="27">
        <f t="shared" si="1"/>
        <v>76800</v>
      </c>
      <c r="S37" s="22">
        <f t="shared" si="2"/>
        <v>879000</v>
      </c>
      <c r="U37" s="9"/>
    </row>
    <row r="38" spans="1:21" s="1" customFormat="1" ht="18.75" customHeight="1">
      <c r="A38" s="7" t="s">
        <v>38</v>
      </c>
      <c r="B38" s="32">
        <v>1</v>
      </c>
      <c r="C38" s="30">
        <v>359800</v>
      </c>
      <c r="D38" s="26">
        <v>48000</v>
      </c>
      <c r="E38" s="30"/>
      <c r="F38" s="30"/>
      <c r="G38" s="26"/>
      <c r="H38" s="26">
        <v>42300</v>
      </c>
      <c r="I38" s="26">
        <v>17000</v>
      </c>
      <c r="J38" s="18">
        <f t="shared" si="0"/>
        <v>467100</v>
      </c>
      <c r="K38" s="26">
        <v>1</v>
      </c>
      <c r="L38" s="30">
        <v>84600</v>
      </c>
      <c r="M38" s="30">
        <v>3400</v>
      </c>
      <c r="N38" s="26">
        <v>3500</v>
      </c>
      <c r="O38" s="17"/>
      <c r="P38" s="17"/>
      <c r="Q38" s="17"/>
      <c r="R38" s="27">
        <f t="shared" si="1"/>
        <v>91500</v>
      </c>
      <c r="S38" s="22">
        <f t="shared" si="2"/>
        <v>558600</v>
      </c>
      <c r="U38" s="9"/>
    </row>
    <row r="39" spans="1:21" s="1" customFormat="1" ht="18.75" customHeight="1">
      <c r="A39" s="7" t="s">
        <v>39</v>
      </c>
      <c r="B39" s="32">
        <v>1</v>
      </c>
      <c r="C39" s="30">
        <v>698900</v>
      </c>
      <c r="D39" s="26">
        <v>75300</v>
      </c>
      <c r="E39" s="30"/>
      <c r="F39" s="30"/>
      <c r="G39" s="26"/>
      <c r="H39" s="26">
        <v>84600</v>
      </c>
      <c r="I39" s="26">
        <v>19000</v>
      </c>
      <c r="J39" s="18">
        <f t="shared" si="0"/>
        <v>877800</v>
      </c>
      <c r="K39" s="26">
        <v>2</v>
      </c>
      <c r="L39" s="30">
        <v>88300</v>
      </c>
      <c r="M39" s="30">
        <v>4900</v>
      </c>
      <c r="N39" s="26">
        <v>1100</v>
      </c>
      <c r="O39" s="17"/>
      <c r="P39" s="17"/>
      <c r="Q39" s="17"/>
      <c r="R39" s="27">
        <f t="shared" si="1"/>
        <v>94300</v>
      </c>
      <c r="S39" s="22">
        <f t="shared" si="2"/>
        <v>972100</v>
      </c>
      <c r="U39" s="9"/>
    </row>
    <row r="40" spans="1:21" s="1" customFormat="1" ht="18.75" customHeight="1">
      <c r="A40" s="7" t="s">
        <v>18</v>
      </c>
      <c r="B40" s="32">
        <v>1</v>
      </c>
      <c r="C40" s="30">
        <v>1034700</v>
      </c>
      <c r="D40" s="26">
        <v>115400</v>
      </c>
      <c r="E40" s="30"/>
      <c r="F40" s="30"/>
      <c r="G40" s="26"/>
      <c r="H40" s="26">
        <v>139400</v>
      </c>
      <c r="I40" s="26">
        <v>30000</v>
      </c>
      <c r="J40" s="18">
        <f t="shared" si="0"/>
        <v>1319500</v>
      </c>
      <c r="K40" s="26">
        <v>1</v>
      </c>
      <c r="L40" s="30">
        <v>65000</v>
      </c>
      <c r="M40" s="30">
        <v>45500</v>
      </c>
      <c r="N40" s="26">
        <v>2000</v>
      </c>
      <c r="O40" s="17"/>
      <c r="P40" s="17"/>
      <c r="Q40" s="17"/>
      <c r="R40" s="27">
        <f t="shared" si="1"/>
        <v>112500</v>
      </c>
      <c r="S40" s="22">
        <f t="shared" si="2"/>
        <v>1432000</v>
      </c>
      <c r="U40" s="9"/>
    </row>
    <row r="41" spans="1:21" s="1" customFormat="1" ht="18.75" customHeight="1">
      <c r="A41" s="7" t="s">
        <v>40</v>
      </c>
      <c r="B41" s="32">
        <v>1</v>
      </c>
      <c r="C41" s="30">
        <v>638400</v>
      </c>
      <c r="D41" s="26">
        <v>66000</v>
      </c>
      <c r="E41" s="30"/>
      <c r="F41" s="30"/>
      <c r="G41" s="26"/>
      <c r="H41" s="26">
        <v>84000</v>
      </c>
      <c r="I41" s="26">
        <v>24000</v>
      </c>
      <c r="J41" s="18">
        <f t="shared" si="0"/>
        <v>812400</v>
      </c>
      <c r="K41" s="26">
        <v>1</v>
      </c>
      <c r="L41" s="30">
        <v>107300</v>
      </c>
      <c r="M41" s="30">
        <v>4100</v>
      </c>
      <c r="N41" s="26">
        <v>1500</v>
      </c>
      <c r="O41" s="17"/>
      <c r="P41" s="17"/>
      <c r="Q41" s="17"/>
      <c r="R41" s="27">
        <f t="shared" si="1"/>
        <v>112900</v>
      </c>
      <c r="S41" s="22">
        <f t="shared" si="2"/>
        <v>925300</v>
      </c>
      <c r="U41" s="9"/>
    </row>
    <row r="42" spans="1:21" s="1" customFormat="1" ht="18.75" customHeight="1">
      <c r="A42" s="7" t="s">
        <v>41</v>
      </c>
      <c r="B42" s="32"/>
      <c r="C42" s="30"/>
      <c r="D42" s="26"/>
      <c r="E42" s="30"/>
      <c r="F42" s="30"/>
      <c r="G42" s="26"/>
      <c r="H42" s="26"/>
      <c r="I42" s="26"/>
      <c r="J42" s="18">
        <f t="shared" si="0"/>
        <v>0</v>
      </c>
      <c r="K42" s="26">
        <v>1</v>
      </c>
      <c r="L42" s="30">
        <v>84500</v>
      </c>
      <c r="M42" s="30">
        <v>7600</v>
      </c>
      <c r="N42" s="26">
        <v>600</v>
      </c>
      <c r="O42" s="17"/>
      <c r="P42" s="17"/>
      <c r="Q42" s="17"/>
      <c r="R42" s="27">
        <f t="shared" si="1"/>
        <v>92700</v>
      </c>
      <c r="S42" s="22">
        <f t="shared" si="2"/>
        <v>92700</v>
      </c>
      <c r="U42" s="9"/>
    </row>
    <row r="43" spans="1:21" s="1" customFormat="1" ht="18.75" customHeight="1">
      <c r="A43" s="7" t="s">
        <v>44</v>
      </c>
      <c r="B43" s="32"/>
      <c r="C43" s="30"/>
      <c r="D43" s="26"/>
      <c r="E43" s="30"/>
      <c r="F43" s="30"/>
      <c r="G43" s="26"/>
      <c r="H43" s="26"/>
      <c r="I43" s="26"/>
      <c r="J43" s="18">
        <f t="shared" si="0"/>
        <v>0</v>
      </c>
      <c r="K43" s="26">
        <v>1</v>
      </c>
      <c r="L43" s="30">
        <v>42800</v>
      </c>
      <c r="M43" s="30">
        <v>8900</v>
      </c>
      <c r="N43" s="26">
        <v>2000</v>
      </c>
      <c r="O43" s="17"/>
      <c r="P43" s="17"/>
      <c r="Q43" s="17"/>
      <c r="R43" s="27">
        <f t="shared" si="1"/>
        <v>53700</v>
      </c>
      <c r="S43" s="22">
        <f t="shared" si="2"/>
        <v>53700</v>
      </c>
      <c r="U43" s="9"/>
    </row>
    <row r="44" spans="1:21" s="1" customFormat="1" ht="18.75" customHeight="1">
      <c r="A44" s="7" t="s">
        <v>49</v>
      </c>
      <c r="B44" s="32">
        <v>2</v>
      </c>
      <c r="C44" s="30">
        <v>1743600</v>
      </c>
      <c r="D44" s="26">
        <v>273600</v>
      </c>
      <c r="E44" s="30"/>
      <c r="F44" s="30"/>
      <c r="G44" s="26"/>
      <c r="H44" s="26">
        <v>222900</v>
      </c>
      <c r="I44" s="26">
        <v>61000</v>
      </c>
      <c r="J44" s="18">
        <f t="shared" si="0"/>
        <v>2301100</v>
      </c>
      <c r="K44" s="26">
        <v>4</v>
      </c>
      <c r="L44" s="31">
        <v>263300</v>
      </c>
      <c r="M44" s="30">
        <v>23800</v>
      </c>
      <c r="N44" s="26">
        <v>9800</v>
      </c>
      <c r="O44" s="17"/>
      <c r="P44" s="17"/>
      <c r="Q44" s="17"/>
      <c r="R44" s="27">
        <f t="shared" si="1"/>
        <v>296900</v>
      </c>
      <c r="S44" s="22">
        <f t="shared" si="2"/>
        <v>2598000</v>
      </c>
      <c r="U44" s="9"/>
    </row>
    <row r="45" spans="1:21" s="1" customFormat="1" ht="18.75" customHeight="1">
      <c r="A45" s="7" t="s">
        <v>50</v>
      </c>
      <c r="B45" s="32">
        <v>2</v>
      </c>
      <c r="C45" s="30">
        <v>852600</v>
      </c>
      <c r="D45" s="26">
        <v>139000</v>
      </c>
      <c r="E45" s="30"/>
      <c r="F45" s="30"/>
      <c r="G45" s="26"/>
      <c r="H45" s="26">
        <v>181300</v>
      </c>
      <c r="I45" s="26">
        <v>30000</v>
      </c>
      <c r="J45" s="18">
        <f t="shared" si="0"/>
        <v>1202900</v>
      </c>
      <c r="K45" s="26">
        <v>10</v>
      </c>
      <c r="L45" s="30">
        <v>569400</v>
      </c>
      <c r="M45" s="30">
        <v>41900</v>
      </c>
      <c r="N45" s="26">
        <v>26100</v>
      </c>
      <c r="O45" s="17"/>
      <c r="P45" s="17"/>
      <c r="Q45" s="17"/>
      <c r="R45" s="27">
        <f t="shared" si="1"/>
        <v>637400</v>
      </c>
      <c r="S45" s="22">
        <f t="shared" si="2"/>
        <v>1840300</v>
      </c>
      <c r="U45" s="9"/>
    </row>
    <row r="46" spans="1:21" s="1" customFormat="1" ht="18.75" customHeight="1">
      <c r="A46" s="7" t="s">
        <v>51</v>
      </c>
      <c r="B46" s="32">
        <v>2</v>
      </c>
      <c r="C46" s="30">
        <v>2333100</v>
      </c>
      <c r="D46" s="26">
        <v>307200</v>
      </c>
      <c r="E46" s="30"/>
      <c r="F46" s="30"/>
      <c r="G46" s="26"/>
      <c r="H46" s="26">
        <v>411000</v>
      </c>
      <c r="I46" s="26">
        <v>74000</v>
      </c>
      <c r="J46" s="18">
        <f t="shared" si="0"/>
        <v>3125300</v>
      </c>
      <c r="K46" s="26">
        <v>6</v>
      </c>
      <c r="L46" s="30">
        <v>449300</v>
      </c>
      <c r="M46" s="30">
        <v>146100</v>
      </c>
      <c r="N46" s="26">
        <v>10300</v>
      </c>
      <c r="O46" s="17"/>
      <c r="P46" s="17"/>
      <c r="Q46" s="17"/>
      <c r="R46" s="27">
        <f t="shared" si="1"/>
        <v>605700</v>
      </c>
      <c r="S46" s="22">
        <f t="shared" si="2"/>
        <v>3731000</v>
      </c>
      <c r="U46" s="9"/>
    </row>
    <row r="47" spans="1:21" s="11" customFormat="1" ht="19.5" customHeight="1">
      <c r="A47" s="10" t="s">
        <v>0</v>
      </c>
      <c r="B47" s="24">
        <f aca="true" t="shared" si="3" ref="B47:R47">SUM(B15:B46)</f>
        <v>23</v>
      </c>
      <c r="C47" s="19">
        <f t="shared" si="3"/>
        <v>21689100</v>
      </c>
      <c r="D47" s="19">
        <f t="shared" si="3"/>
        <v>2884200</v>
      </c>
      <c r="E47" s="19">
        <f t="shared" si="3"/>
        <v>0</v>
      </c>
      <c r="F47" s="19">
        <f t="shared" si="3"/>
        <v>0</v>
      </c>
      <c r="G47" s="19">
        <f t="shared" si="3"/>
        <v>0</v>
      </c>
      <c r="H47" s="19">
        <f t="shared" si="3"/>
        <v>3210300</v>
      </c>
      <c r="I47" s="19">
        <f t="shared" si="3"/>
        <v>721400</v>
      </c>
      <c r="J47" s="19">
        <f t="shared" si="3"/>
        <v>28505000</v>
      </c>
      <c r="K47" s="19">
        <f t="shared" si="3"/>
        <v>64</v>
      </c>
      <c r="L47" s="19">
        <f t="shared" si="3"/>
        <v>4380100</v>
      </c>
      <c r="M47" s="19">
        <f t="shared" si="3"/>
        <v>738300</v>
      </c>
      <c r="N47" s="19">
        <f t="shared" si="3"/>
        <v>129500</v>
      </c>
      <c r="O47" s="19">
        <f t="shared" si="3"/>
        <v>0</v>
      </c>
      <c r="P47" s="19">
        <f t="shared" si="3"/>
        <v>0</v>
      </c>
      <c r="Q47" s="19">
        <f t="shared" si="3"/>
        <v>0</v>
      </c>
      <c r="R47" s="20">
        <f t="shared" si="3"/>
        <v>5247900</v>
      </c>
      <c r="S47" s="19">
        <f>SUM(J47+R47)</f>
        <v>33752900</v>
      </c>
      <c r="U47" s="12"/>
    </row>
    <row r="48" spans="1:19" s="1" customFormat="1" ht="15.75" hidden="1">
      <c r="A48" s="8"/>
      <c r="B48" s="8"/>
      <c r="C48" s="8"/>
      <c r="D48" s="8"/>
      <c r="E48" s="8"/>
      <c r="F48" s="8"/>
      <c r="G48" s="8"/>
      <c r="H48" s="8"/>
      <c r="I48" s="8"/>
      <c r="J48" s="21"/>
      <c r="K48" s="21"/>
      <c r="L48" s="8"/>
      <c r="M48" s="8"/>
      <c r="N48" s="8"/>
      <c r="O48" s="8"/>
      <c r="P48" s="8"/>
      <c r="Q48" s="8"/>
      <c r="R48" s="21"/>
      <c r="S48" s="11">
        <v>256270500</v>
      </c>
    </row>
    <row r="49" spans="1:19" s="1" customFormat="1" ht="14.25" customHeight="1" hidden="1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15"/>
    </row>
    <row r="50" spans="1:19" s="1" customFormat="1" ht="10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15"/>
    </row>
    <row r="51" spans="1:19" s="1" customFormat="1" ht="19.5" customHeight="1">
      <c r="A51" s="50" t="s">
        <v>53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15"/>
    </row>
  </sheetData>
  <sheetProtection/>
  <mergeCells count="32">
    <mergeCell ref="A49:R49"/>
    <mergeCell ref="H13:H14"/>
    <mergeCell ref="C13:C14"/>
    <mergeCell ref="Q13:Q14"/>
    <mergeCell ref="R13:R14"/>
    <mergeCell ref="A11:A14"/>
    <mergeCell ref="G13:G14"/>
    <mergeCell ref="A51:R51"/>
    <mergeCell ref="N2:S2"/>
    <mergeCell ref="N3:S3"/>
    <mergeCell ref="N5:S5"/>
    <mergeCell ref="A6:R6"/>
    <mergeCell ref="N4:S4"/>
    <mergeCell ref="A7:R7"/>
    <mergeCell ref="I13:I14"/>
    <mergeCell ref="D13:D14"/>
    <mergeCell ref="P13:P14"/>
    <mergeCell ref="N1:R1"/>
    <mergeCell ref="B13:B14"/>
    <mergeCell ref="B11:S11"/>
    <mergeCell ref="K13:K14"/>
    <mergeCell ref="K12:R12"/>
    <mergeCell ref="S12:S14"/>
    <mergeCell ref="N13:N14"/>
    <mergeCell ref="F13:F14"/>
    <mergeCell ref="B12:J12"/>
    <mergeCell ref="L13:L14"/>
    <mergeCell ref="A8:R8"/>
    <mergeCell ref="E13:E14"/>
    <mergeCell ref="O13:O14"/>
    <mergeCell ref="M13:M14"/>
    <mergeCell ref="J13:J14"/>
  </mergeCells>
  <printOptions horizontalCentered="1"/>
  <pageMargins left="0.6299212598425197" right="0.1968503937007874" top="0.1968503937007874" bottom="0.1968503937007874" header="0.1968503937007874" footer="0.196850393700787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2016-12-02T06:14:42Z</cp:lastPrinted>
  <dcterms:created xsi:type="dcterms:W3CDTF">2010-05-11T04:19:09Z</dcterms:created>
  <dcterms:modified xsi:type="dcterms:W3CDTF">2016-12-02T10:26:37Z</dcterms:modified>
  <cp:category/>
  <cp:version/>
  <cp:contentType/>
  <cp:contentStatus/>
</cp:coreProperties>
</file>