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<sst xmlns="http://schemas.openxmlformats.org/spreadsheetml/2006/main" count="53" uniqueCount="39">
  <si>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</si>
  <si>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</si>
  <si>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</si>
  <si>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</si>
  <si>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</si>
  <si>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</si>
  <si>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</si>
  <si>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</si>
  <si>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</si>
  <si>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</si>
  <si>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</si>
  <si>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</si>
  <si>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</si>
  <si>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</si>
  <si>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</si>
  <si>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</si>
  <si>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</si>
  <si>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</si>
  <si>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</si>
  <si>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</si>
  <si>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</si>
  <si>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</si>
  <si>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</si>
  <si>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</si>
  <si>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</si>
  <si>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</si>
  <si>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</si>
  <si>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</si>
  <si>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</si>
  <si>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</si>
  <si>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</si>
  <si>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</si>
  <si>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</si>
  <si>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</si>
  <si>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</si>
  <si>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</si>
  <si>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</si>
  <si>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Травень 2024</t>
  </si>
  <si>
    <t>Травень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</si>
</sst>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0" zoomScaleNormal="100" zoomScaleSheetLayoutView="100" workbookViewId="0">
      <selection activeCell="T16" sqref="T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23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40000</v>
      </c>
      <c r="T12" s="36">
        <v>16126.34</v>
      </c>
      <c r="U12" s="36">
        <v>1343.86</v>
      </c>
      <c r="V12" s="36">
        <f>R12+S12+T12+U12</f>
        <v>58366.11</v>
      </c>
      <c r="W12" s="36">
        <f>Q12-V12</f>
        <v>31224.690000000002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23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48240</v>
      </c>
      <c r="R13" s="36">
        <v>482.4</v>
      </c>
      <c r="S13" s="36">
        <v>18000</v>
      </c>
      <c r="T13" s="36">
        <v>8683.2000000000007</v>
      </c>
      <c r="U13" s="36">
        <v>723.6</v>
      </c>
      <c r="V13" s="36">
        <f t="shared" ref="V13:V16" si="1">R13+S13+T13+U13</f>
        <v>27889.200000000001</v>
      </c>
      <c r="W13" s="36">
        <f>Q13-V13</f>
        <v>20350.8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13</v>
      </c>
      <c r="F14" s="36">
        <v>15215.65</v>
      </c>
      <c r="G14" s="36"/>
      <c r="H14" s="36"/>
      <c r="I14" s="36">
        <v>7607.83</v>
      </c>
      <c r="J14" s="36"/>
      <c r="K14" s="36"/>
      <c r="L14" s="36"/>
      <c r="M14" s="36"/>
      <c r="N14" s="36">
        <v>16431.2</v>
      </c>
      <c r="O14" s="36"/>
      <c r="P14" s="36"/>
      <c r="Q14" s="36">
        <f t="shared" si="0"/>
        <v>39254.68</v>
      </c>
      <c r="R14" s="36">
        <v>392.55</v>
      </c>
      <c r="S14" s="36">
        <v>28062.799999999999</v>
      </c>
      <c r="T14" s="36">
        <v>7065.84</v>
      </c>
      <c r="U14" s="36">
        <v>588.82000000000005</v>
      </c>
      <c r="V14" s="36">
        <f t="shared" si="1"/>
        <v>36110.01</v>
      </c>
      <c r="W14" s="36">
        <f>Q14-V14</f>
        <v>3144.6699999999983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20</v>
      </c>
      <c r="F15" s="36">
        <v>23408.7</v>
      </c>
      <c r="G15" s="36"/>
      <c r="H15" s="36"/>
      <c r="I15" s="36">
        <v>11704.35</v>
      </c>
      <c r="J15" s="36"/>
      <c r="K15" s="36"/>
      <c r="L15" s="36"/>
      <c r="M15" s="36"/>
      <c r="N15" s="36">
        <v>5193.1499999999996</v>
      </c>
      <c r="O15" s="36"/>
      <c r="P15" s="36"/>
      <c r="Q15" s="36">
        <f>F15+G15+H15+I15+J15+K15+L15+M15+N15+O15+P15</f>
        <v>40306.200000000004</v>
      </c>
      <c r="R15" s="36">
        <v>403.06</v>
      </c>
      <c r="S15" s="36">
        <v>15000</v>
      </c>
      <c r="T15" s="36">
        <v>7255.12</v>
      </c>
      <c r="U15" s="36">
        <v>604.59</v>
      </c>
      <c r="V15" s="36">
        <f t="shared" si="1"/>
        <v>23262.77</v>
      </c>
      <c r="W15" s="36">
        <f>Q15-V15</f>
        <v>17043.430000000004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17</v>
      </c>
      <c r="F16" s="36">
        <v>15917.91</v>
      </c>
      <c r="G16" s="36"/>
      <c r="H16" s="36"/>
      <c r="I16" s="36">
        <v>4775.37</v>
      </c>
      <c r="J16" s="36">
        <v>517.39</v>
      </c>
      <c r="K16" s="36"/>
      <c r="L16" s="36"/>
      <c r="M16" s="36"/>
      <c r="N16" s="36">
        <v>7696.3</v>
      </c>
      <c r="O16" s="36"/>
      <c r="P16" s="36"/>
      <c r="Q16" s="36">
        <f>F16+G16+H16+I16+J16+K16+N16+O16+P16+L16</f>
        <v>28906.969999999998</v>
      </c>
      <c r="R16" s="36">
        <v>289.07</v>
      </c>
      <c r="S16" s="36">
        <v>13000</v>
      </c>
      <c r="T16" s="36">
        <v>5203.26</v>
      </c>
      <c r="U16" s="36">
        <v>433.6</v>
      </c>
      <c r="V16" s="36">
        <f t="shared" si="1"/>
        <v>18925.93</v>
      </c>
      <c r="W16" s="36">
        <f>Q16-V16</f>
        <v>9981.0399999999972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119150.26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56391.55</v>
      </c>
      <c r="J17" s="38">
        <f t="shared" si="2"/>
        <v>517.39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29320.649999999998</v>
      </c>
      <c r="O17" s="38">
        <f t="shared" si="2"/>
        <v>0</v>
      </c>
      <c r="P17" s="38">
        <f t="shared" si="2"/>
        <v>0</v>
      </c>
      <c r="Q17" s="38">
        <f t="shared" si="2"/>
        <v>246298.65</v>
      </c>
      <c r="R17" s="38">
        <f t="shared" si="2"/>
        <v>2462.9900000000002</v>
      </c>
      <c r="S17" s="38">
        <f t="shared" si="2"/>
        <v>114062.8</v>
      </c>
      <c r="T17" s="38">
        <f t="shared" si="2"/>
        <v>44333.760000000002</v>
      </c>
      <c r="U17" s="38">
        <f t="shared" si="2"/>
        <v>3694.4700000000003</v>
      </c>
      <c r="V17" s="38">
        <f t="shared" si="2"/>
        <v>164554.01999999999</v>
      </c>
      <c r="W17" s="38">
        <f t="shared" si="2"/>
        <v>81744.63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