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<sst xmlns="http://schemas.openxmlformats.org/spreadsheetml/2006/main" count="44" uniqueCount="33">
  <si>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</si>
  <si>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</si>
  <si>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</si>
  <si>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</si>
  <si>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</si>
  <si>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</si>
  <si>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</si>
  <si>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</si>
  <si>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</si>
  <si>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</si>
  <si>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</si>
  <si>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</si>
  <si>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</si>
  <si>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</si>
  <si>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</si>
  <si>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</si>
  <si>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</si>
  <si>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</si>
  <si>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</si>
  <si>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</si>
  <si>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</si>
  <si>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</si>
  <si>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</si>
  <si>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</si>
  <si>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</si>
  <si>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</si>
  <si>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</si>
  <si>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</si>
  <si>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</si>
  <si>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</si>
  <si>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</si>
  <si>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</si>
  <si>
    <t xml:space="preserve">   квітень 2022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</si>
</sst>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G10">
      <selection activeCell="L13" sqref="L13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11.253906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3">
        <v>20558069</v>
      </c>
      <c r="B3" s="33"/>
      <c r="C3" s="33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2" t="s">
        <v>32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19</v>
      </c>
      <c r="D11" s="19" t="s">
        <v>20</v>
      </c>
      <c r="E11" s="20">
        <v>18</v>
      </c>
      <c r="F11" s="17">
        <v>7457.14</v>
      </c>
      <c r="G11" s="17">
        <v>600</v>
      </c>
      <c r="H11" s="17">
        <v>3728.57</v>
      </c>
      <c r="I11" s="17">
        <v>4101.43</v>
      </c>
      <c r="J11" s="17"/>
      <c r="K11" s="17"/>
      <c r="L11" s="17">
        <v>1688.32</v>
      </c>
      <c r="M11" s="17"/>
      <c r="N11" s="17"/>
      <c r="O11" s="17">
        <f>F11+G11+H11+I11+J11+N11+K11+L11+M11</f>
        <v>17575.460000000003</v>
      </c>
      <c r="P11" s="17">
        <v>158.87</v>
      </c>
      <c r="Q11" s="17">
        <v>8000</v>
      </c>
      <c r="R11" s="17">
        <v>3163.58</v>
      </c>
      <c r="S11" s="17">
        <v>263.63</v>
      </c>
      <c r="T11" s="17">
        <f>P11+Q11+R11+S11</f>
        <v>11586.08</v>
      </c>
      <c r="U11" s="17">
        <f>O11-T11</f>
        <v>5989.380000000003</v>
      </c>
    </row>
    <row r="12" spans="1:21" s="18" customFormat="1" ht="105" customHeight="1">
      <c r="A12" s="16">
        <v>2</v>
      </c>
      <c r="B12" s="21">
        <v>81</v>
      </c>
      <c r="C12" s="19" t="s">
        <v>22</v>
      </c>
      <c r="D12" s="19" t="s">
        <v>23</v>
      </c>
      <c r="E12" s="20">
        <v>21</v>
      </c>
      <c r="F12" s="17">
        <v>7000</v>
      </c>
      <c r="G12" s="17">
        <v>600</v>
      </c>
      <c r="H12" s="17">
        <v>3500</v>
      </c>
      <c r="I12" s="17">
        <v>3850</v>
      </c>
      <c r="J12" s="17"/>
      <c r="K12" s="17"/>
      <c r="L12" s="17"/>
      <c r="M12" s="17"/>
      <c r="N12" s="17"/>
      <c r="O12" s="17">
        <f>F12+G12+H12+I12+J12+N12+K12+L12+M12</f>
        <v>14950</v>
      </c>
      <c r="P12" s="17">
        <v>149.5</v>
      </c>
      <c r="Q12" s="17">
        <v>4000</v>
      </c>
      <c r="R12" s="17">
        <v>2691</v>
      </c>
      <c r="S12" s="17">
        <v>224.25</v>
      </c>
      <c r="T12" s="17">
        <f>P12+Q12+R12+S12</f>
        <v>7064.75</v>
      </c>
      <c r="U12" s="17">
        <f>O12-T12</f>
        <v>7885.25</v>
      </c>
    </row>
    <row r="13" spans="1:21" s="18" customFormat="1" ht="129" customHeight="1" thickBot="1">
      <c r="A13" s="16">
        <v>3</v>
      </c>
      <c r="B13" s="21">
        <v>57</v>
      </c>
      <c r="C13" s="19" t="s">
        <v>24</v>
      </c>
      <c r="D13" s="19" t="s">
        <v>25</v>
      </c>
      <c r="E13" s="20">
        <v>21</v>
      </c>
      <c r="F13" s="17">
        <v>7000</v>
      </c>
      <c r="G13" s="17">
        <v>600</v>
      </c>
      <c r="H13" s="17">
        <v>3500</v>
      </c>
      <c r="I13" s="17">
        <v>3850</v>
      </c>
      <c r="J13" s="17"/>
      <c r="K13" s="17"/>
      <c r="L13" s="17"/>
      <c r="M13" s="17"/>
      <c r="N13" s="17"/>
      <c r="O13" s="17">
        <f>F13+G13+H13+I13+J13+N13+K13+L13+M13</f>
        <v>14950</v>
      </c>
      <c r="P13" s="17">
        <v>149.5</v>
      </c>
      <c r="Q13" s="17">
        <v>4000</v>
      </c>
      <c r="R13" s="17">
        <v>2691</v>
      </c>
      <c r="S13" s="17">
        <v>224.25</v>
      </c>
      <c r="T13" s="17">
        <f>P13+Q13+R13+S13</f>
        <v>7064.75</v>
      </c>
      <c r="U13" s="17">
        <f>O13-T13</f>
        <v>7885.25</v>
      </c>
    </row>
    <row r="14" spans="1:21" ht="38.25" customHeight="1" thickBot="1">
      <c r="A14" s="26"/>
      <c r="B14" s="27"/>
      <c r="C14" s="34" t="s">
        <v>15</v>
      </c>
      <c r="D14" s="35"/>
      <c r="E14" s="28"/>
      <c r="F14" s="29">
        <f>SUM(F11:F13)</f>
        <v>21457.14</v>
      </c>
      <c r="G14" s="29">
        <f aca="true" t="shared" si="0" ref="G14:U14">SUM(G11:G13)</f>
        <v>1800</v>
      </c>
      <c r="H14" s="29">
        <f t="shared" si="0"/>
        <v>10728.57</v>
      </c>
      <c r="I14" s="29">
        <f t="shared" si="0"/>
        <v>11801.43</v>
      </c>
      <c r="J14" s="29">
        <f t="shared" si="0"/>
        <v>0</v>
      </c>
      <c r="K14" s="29">
        <f t="shared" si="0"/>
        <v>0</v>
      </c>
      <c r="L14" s="29">
        <f t="shared" si="0"/>
        <v>1688.32</v>
      </c>
      <c r="M14" s="29">
        <f t="shared" si="0"/>
        <v>0</v>
      </c>
      <c r="N14" s="29">
        <f t="shared" si="0"/>
        <v>0</v>
      </c>
      <c r="O14" s="29">
        <f t="shared" si="0"/>
        <v>47475.46000000001</v>
      </c>
      <c r="P14" s="29">
        <f t="shared" si="0"/>
        <v>457.87</v>
      </c>
      <c r="Q14" s="29">
        <f t="shared" si="0"/>
        <v>16000</v>
      </c>
      <c r="R14" s="29">
        <f t="shared" si="0"/>
        <v>8545.58</v>
      </c>
      <c r="S14" s="29">
        <f t="shared" si="0"/>
        <v>712.13</v>
      </c>
      <c r="T14" s="29">
        <f t="shared" si="0"/>
        <v>25715.58</v>
      </c>
      <c r="U14" s="29">
        <f t="shared" si="0"/>
        <v>21759.880000000005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2022-10-12T08:28:04Z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